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10" windowHeight="10365"/>
  </bookViews>
  <sheets>
    <sheet name="p.114" sheetId="2" r:id="rId1"/>
  </sheets>
  <calcPr calcId="145621"/>
</workbook>
</file>

<file path=xl/calcChain.xml><?xml version="1.0" encoding="utf-8"?>
<calcChain xmlns="http://schemas.openxmlformats.org/spreadsheetml/2006/main">
  <c r="B13" i="2" l="1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D22" i="2" s="1"/>
  <c r="C18" i="2"/>
  <c r="C22" i="2" s="1"/>
  <c r="B18" i="2"/>
  <c r="B22" i="2"/>
  <c r="E16" i="2"/>
  <c r="D16" i="2"/>
  <c r="C16" i="2"/>
  <c r="B16" i="2"/>
  <c r="E10" i="2"/>
  <c r="D10" i="2"/>
  <c r="C10" i="2"/>
  <c r="B10" i="2"/>
  <c r="E22" i="2" l="1"/>
</calcChain>
</file>

<file path=xl/sharedStrings.xml><?xml version="1.0" encoding="utf-8"?>
<sst xmlns="http://schemas.openxmlformats.org/spreadsheetml/2006/main" count="21" uniqueCount="14">
  <si>
    <t>2012</t>
  </si>
  <si>
    <t>2011</t>
  </si>
  <si>
    <t>14 DERIVATIVE ASSETS AND LIABILITIES</t>
  </si>
  <si>
    <t>During the year ended 31 December 2012, the Group recognised net derivative expense of US$1.0 million, as follows:</t>
  </si>
  <si>
    <t>US$ Million</t>
  </si>
  <si>
    <t>Income</t>
  </si>
  <si>
    <t>Forward freight agreements</t>
  </si>
  <si>
    <t>Bunker swap contracts</t>
  </si>
  <si>
    <t>Interest rate swap contracts</t>
  </si>
  <si>
    <t>Expenses</t>
  </si>
  <si>
    <t>Forward foreign exchange contracts</t>
  </si>
  <si>
    <t>Realised</t>
  </si>
  <si>
    <t>Unrealised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</si>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</sst>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5" fillId="0" borderId="0" xfId="0" applyFont="1"/>
    <xf numFmtId="0" fontId="3" fillId="0" borderId="0" xfId="0" applyFont="1" applyAlignment="1">
      <alignment horizontal="left" wrapText="1" indent="2"/>
    </xf>
    <xf numFmtId="0" fontId="3" fillId="0" borderId="0" xfId="0" applyFont="1" applyAlignment="1">
      <alignment horizontal="left" indent="2"/>
    </xf>
    <xf numFmtId="0" fontId="3" fillId="0" borderId="1" xfId="0" applyFont="1" applyBorder="1"/>
    <xf numFmtId="164" fontId="3" fillId="0" borderId="3" xfId="1" applyNumberFormat="1" applyFont="1" applyBorder="1"/>
    <xf numFmtId="164" fontId="3" fillId="0" borderId="2" xfId="1" applyNumberFormat="1" applyFont="1" applyBorder="1"/>
    <xf numFmtId="164" fontId="3" fillId="0" borderId="1" xfId="1" applyNumberFormat="1" applyFont="1" applyBorder="1" applyAlignment="1">
      <alignment horizontal="right"/>
    </xf>
    <xf numFmtId="164" fontId="3" fillId="0" borderId="1" xfId="1" quotePrefix="1" applyNumberFormat="1" applyFont="1" applyBorder="1" applyAlignment="1">
      <alignment horizontal="right"/>
    </xf>
    <xf numFmtId="0" fontId="3" fillId="0" borderId="3" xfId="0" applyFont="1" applyBorder="1"/>
    <xf numFmtId="0" fontId="3" fillId="0" borderId="2" xfId="0" applyFont="1" applyBorder="1"/>
    <xf numFmtId="0" fontId="1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workbookViewId="0"/>
  </sheetViews>
  <sheetFormatPr defaultRowHeight="12.75" x14ac:dyDescent="0.2"/>
  <cols>
    <col min="1" max="1" width="35.7109375" style="1" bestFit="1" customWidth="1"/>
    <col min="2" max="5" width="11.85546875" style="2" customWidth="1"/>
    <col min="6" max="16384" width="9.140625" style="1"/>
  </cols>
  <sheetData>
    <row r="1" spans="1:5" x14ac:dyDescent="0.2">
      <c r="A1" s="1" t="s">
        <v>2</v>
      </c>
    </row>
    <row r="3" spans="1:5" x14ac:dyDescent="0.2">
      <c r="A3" s="1" t="s">
        <v>3</v>
      </c>
    </row>
    <row r="5" spans="1:5" x14ac:dyDescent="0.2">
      <c r="A5" s="6" t="s">
        <v>4</v>
      </c>
      <c r="B5" s="9" t="s">
        <v>11</v>
      </c>
      <c r="C5" s="9" t="s">
        <v>12</v>
      </c>
      <c r="D5" s="10" t="s">
        <v>0</v>
      </c>
      <c r="E5" s="10" t="s">
        <v>1</v>
      </c>
    </row>
    <row r="6" spans="1:5" x14ac:dyDescent="0.2">
      <c r="A6" s="3" t="s">
        <v>5</v>
      </c>
    </row>
    <row r="7" spans="1:5" x14ac:dyDescent="0.2">
      <c r="A7" s="5" t="s">
        <v>6</v>
      </c>
      <c r="B7" s="2">
        <v>1.7</v>
      </c>
      <c r="C7" s="2">
        <v>0.8</v>
      </c>
      <c r="D7" s="2">
        <v>2.5</v>
      </c>
      <c r="E7" s="2">
        <v>9.3000000000000007</v>
      </c>
    </row>
    <row r="8" spans="1:5" x14ac:dyDescent="0.2">
      <c r="A8" s="5" t="s">
        <v>7</v>
      </c>
      <c r="B8" s="2">
        <v>22.2</v>
      </c>
      <c r="C8" s="2">
        <v>2.8</v>
      </c>
      <c r="D8" s="2">
        <v>25</v>
      </c>
      <c r="E8" s="2">
        <v>21.1</v>
      </c>
    </row>
    <row r="9" spans="1:5" x14ac:dyDescent="0.2">
      <c r="A9" s="5" t="s">
        <v>8</v>
      </c>
      <c r="B9" s="2">
        <v>0</v>
      </c>
      <c r="C9" s="2">
        <v>0.4</v>
      </c>
      <c r="D9" s="2">
        <v>0.4</v>
      </c>
      <c r="E9" s="2">
        <v>0</v>
      </c>
    </row>
    <row r="10" spans="1:5" x14ac:dyDescent="0.2">
      <c r="A10" s="11"/>
      <c r="B10" s="7">
        <f>SUM(B7:B9)</f>
        <v>23.9</v>
      </c>
      <c r="C10" s="7">
        <f t="shared" ref="C10:E10" si="0">SUM(C7:C9)</f>
        <v>3.9999999999999996</v>
      </c>
      <c r="D10" s="7">
        <f t="shared" si="0"/>
        <v>27.9</v>
      </c>
      <c r="E10" s="7">
        <f t="shared" si="0"/>
        <v>30.400000000000002</v>
      </c>
    </row>
    <row r="11" spans="1:5" x14ac:dyDescent="0.2">
      <c r="A11" s="3" t="s">
        <v>9</v>
      </c>
    </row>
    <row r="12" spans="1:5" x14ac:dyDescent="0.2">
      <c r="A12" s="5" t="s">
        <v>6</v>
      </c>
      <c r="B12" s="2">
        <v>-2</v>
      </c>
      <c r="C12" s="2">
        <v>-0.6</v>
      </c>
      <c r="D12" s="2">
        <v>-2.6</v>
      </c>
      <c r="E12" s="2">
        <v>-9</v>
      </c>
    </row>
    <row r="13" spans="1:5" x14ac:dyDescent="0.2">
      <c r="A13" s="5" t="s">
        <v>7</v>
      </c>
      <c r="B13" s="2">
        <f>-13.7</f>
        <v>-13.7</v>
      </c>
      <c r="C13" s="2">
        <v>-6.7</v>
      </c>
      <c r="D13" s="2">
        <v>-20.399999999999999</v>
      </c>
      <c r="E13" s="2">
        <v>-6.2</v>
      </c>
    </row>
    <row r="14" spans="1:5" x14ac:dyDescent="0.2">
      <c r="A14" s="5" t="s">
        <v>8</v>
      </c>
      <c r="B14" s="2">
        <v>-5.4</v>
      </c>
      <c r="C14" s="2">
        <v>0</v>
      </c>
      <c r="D14" s="2">
        <v>-5.4</v>
      </c>
      <c r="E14" s="2">
        <v>-6.9</v>
      </c>
    </row>
    <row r="15" spans="1:5" x14ac:dyDescent="0.2">
      <c r="A15" s="4" t="s">
        <v>10</v>
      </c>
      <c r="B15" s="2">
        <v>0</v>
      </c>
      <c r="C15" s="2">
        <v>-0.5</v>
      </c>
      <c r="D15" s="2">
        <v>-0.5</v>
      </c>
      <c r="E15" s="2">
        <v>0</v>
      </c>
    </row>
    <row r="16" spans="1:5" x14ac:dyDescent="0.2">
      <c r="A16" s="11"/>
      <c r="B16" s="7">
        <f>SUM(B12:B15)</f>
        <v>-21.1</v>
      </c>
      <c r="C16" s="7">
        <f t="shared" ref="C16:E16" si="1">SUM(C12:C15)</f>
        <v>-7.8</v>
      </c>
      <c r="D16" s="7">
        <f t="shared" si="1"/>
        <v>-28.9</v>
      </c>
      <c r="E16" s="7">
        <f t="shared" si="1"/>
        <v>-22.1</v>
      </c>
    </row>
    <row r="17" spans="1:6" x14ac:dyDescent="0.2">
      <c r="A17" s="3" t="s">
        <v>13</v>
      </c>
    </row>
    <row r="18" spans="1:6" x14ac:dyDescent="0.2">
      <c r="A18" s="5" t="s">
        <v>6</v>
      </c>
      <c r="B18" s="2">
        <f>B7+B12</f>
        <v>-0.30000000000000004</v>
      </c>
      <c r="C18" s="2">
        <f t="shared" ref="C18:E18" si="2">C7+C12</f>
        <v>0.20000000000000007</v>
      </c>
      <c r="D18" s="2">
        <f t="shared" si="2"/>
        <v>-0.10000000000000009</v>
      </c>
      <c r="E18" s="2">
        <f t="shared" si="2"/>
        <v>0.30000000000000071</v>
      </c>
    </row>
    <row r="19" spans="1:6" x14ac:dyDescent="0.2">
      <c r="A19" s="5" t="s">
        <v>7</v>
      </c>
      <c r="B19" s="2">
        <f t="shared" ref="B19:E19" si="3">B8+B13</f>
        <v>8.5</v>
      </c>
      <c r="C19" s="2">
        <f t="shared" si="3"/>
        <v>-3.9000000000000004</v>
      </c>
      <c r="D19" s="2">
        <f t="shared" si="3"/>
        <v>4.6000000000000014</v>
      </c>
      <c r="E19" s="2">
        <f t="shared" si="3"/>
        <v>14.900000000000002</v>
      </c>
      <c r="F19" s="13"/>
    </row>
    <row r="20" spans="1:6" x14ac:dyDescent="0.2">
      <c r="A20" s="5" t="s">
        <v>8</v>
      </c>
      <c r="B20" s="2">
        <f t="shared" ref="B20:E20" si="4">B9+B14</f>
        <v>-5.4</v>
      </c>
      <c r="C20" s="2">
        <f t="shared" si="4"/>
        <v>0.4</v>
      </c>
      <c r="D20" s="2">
        <f t="shared" si="4"/>
        <v>-5</v>
      </c>
      <c r="E20" s="2">
        <f t="shared" si="4"/>
        <v>-6.9</v>
      </c>
    </row>
    <row r="21" spans="1:6" x14ac:dyDescent="0.2">
      <c r="A21" s="4" t="s">
        <v>10</v>
      </c>
      <c r="B21" s="2">
        <f>B15</f>
        <v>0</v>
      </c>
      <c r="C21" s="2">
        <f t="shared" ref="C21:E21" si="5">C15</f>
        <v>-0.5</v>
      </c>
      <c r="D21" s="2">
        <f t="shared" si="5"/>
        <v>-0.5</v>
      </c>
      <c r="E21" s="2">
        <f t="shared" si="5"/>
        <v>0</v>
      </c>
    </row>
    <row r="22" spans="1:6" ht="13.5" thickBot="1" x14ac:dyDescent="0.25">
      <c r="A22" s="12"/>
      <c r="B22" s="8">
        <f t="shared" ref="B22:E22" si="6">SUM(B18:B21)</f>
        <v>2.7999999999999989</v>
      </c>
      <c r="C22" s="8">
        <f t="shared" si="6"/>
        <v>-3.8000000000000003</v>
      </c>
      <c r="D22" s="8">
        <f t="shared" si="6"/>
        <v>-0.99999999999999822</v>
      </c>
      <c r="E22" s="8">
        <f t="shared" si="6"/>
        <v>8.3000000000000025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p.114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Emily Lau</cp:lastModifiedBy>
  <dcterms:created xsi:type="dcterms:W3CDTF">2012-07-06T03:16:19Z</dcterms:created>
  <dcterms:modified xsi:type="dcterms:W3CDTF">2013-03-13T11:35:48Z</dcterms:modified>
</cp:coreProperties>
</file>