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3990" activeTab="0"/>
  </bookViews>
  <sheets>
    <sheet name="Cashflow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<sst xmlns="http://schemas.openxmlformats.org/spreadsheetml/2006/main" count="94" uniqueCount="92">
  <si>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US$’000</t>
  </si>
  <si>
    <t>千美元</t>
  </si>
  <si>
    <t>2010</t>
  </si>
  <si>
    <t>Consolidated Cash Flow Statement</t>
  </si>
  <si>
    <t>綜合現金流量表</t>
  </si>
  <si>
    <t>Operating activities</t>
  </si>
  <si>
    <t>Investing activities</t>
  </si>
  <si>
    <t>Net cash from operating activities</t>
  </si>
  <si>
    <t>Net cash used in investing activities</t>
  </si>
  <si>
    <t>Financing activities</t>
  </si>
  <si>
    <t>Cash and cash equivalents at 1 January</t>
  </si>
  <si>
    <t>Exchange gains on cash and cash equivalents</t>
  </si>
  <si>
    <t>Cash and cash equivalents at 31 December</t>
  </si>
  <si>
    <t>經營業務</t>
  </si>
  <si>
    <t xml:space="preserve">  Cash generated from operations</t>
  </si>
  <si>
    <t xml:space="preserve">  Hong Kong profits tax paid</t>
  </si>
  <si>
    <t xml:space="preserve">  Overseas taxation paid</t>
  </si>
  <si>
    <t xml:space="preserve">  經營業務產生的現金</t>
  </si>
  <si>
    <t xml:space="preserve">  已付香港利得稅</t>
  </si>
  <si>
    <t xml:space="preserve">  已付海外稅項</t>
  </si>
  <si>
    <t>經營業務產生的現金淨額</t>
  </si>
  <si>
    <t>投資活動</t>
  </si>
  <si>
    <t xml:space="preserve">  購置物業、機器及設備</t>
  </si>
  <si>
    <t xml:space="preserve">  Purchase of property, plant and equipment</t>
  </si>
  <si>
    <t xml:space="preserve">  Disposal of property, plant and equipment</t>
  </si>
  <si>
    <t xml:space="preserve">  Investments in jointly controlled entities</t>
  </si>
  <si>
    <t xml:space="preserve">  Increase in loan to a jointly controlled entity</t>
  </si>
  <si>
    <t xml:space="preserve">  Loan repayment received from jointly controlled entities</t>
  </si>
  <si>
    <t xml:space="preserve">  Dividends received from a jointly controlled entity </t>
  </si>
  <si>
    <t xml:space="preserve">  Investment in an associate</t>
  </si>
  <si>
    <t xml:space="preserve">  Purchase of available-for-sale financial assets</t>
  </si>
  <si>
    <t xml:space="preserve">  Refund of available-for-sale financial assets</t>
  </si>
  <si>
    <t xml:space="preserve">  Disposal of available-for-sale financial assets</t>
  </si>
  <si>
    <t xml:space="preserve">  Payment for other non-current assets</t>
  </si>
  <si>
    <t xml:space="preserve">  Interest received</t>
  </si>
  <si>
    <t xml:space="preserve">  Receipt of finance lease receivables – capital element</t>
  </si>
  <si>
    <t xml:space="preserve">  Proceeds from issuance of convertible bonds, net of issuing expenses</t>
  </si>
  <si>
    <t xml:space="preserve">  Payment for repurchase and cancellation of convertible bonds</t>
  </si>
  <si>
    <t xml:space="preserve">  Payment for shares purchased by trustee of the LTIS</t>
  </si>
  <si>
    <t xml:space="preserve">  Proceeds from shares issued upon exercise of share options</t>
  </si>
  <si>
    <t xml:space="preserve">  Repayment of bank loans</t>
  </si>
  <si>
    <t xml:space="preserve">  Drawdown of bank loans</t>
  </si>
  <si>
    <t xml:space="preserve">  Interest and other finance charges paid</t>
  </si>
  <si>
    <t xml:space="preserve">  Dividends paid to shareholders of the Company</t>
  </si>
  <si>
    <t xml:space="preserve">  Repayment of finance lease payables – capital element</t>
  </si>
  <si>
    <t xml:space="preserve">  出售物業、機器及設備</t>
  </si>
  <si>
    <t xml:space="preserve">  於共同控制實體的投資</t>
  </si>
  <si>
    <t xml:space="preserve">  已收共同控制實體的償還貸款</t>
  </si>
  <si>
    <t xml:space="preserve">  於一間聯營公司的投資</t>
  </si>
  <si>
    <t xml:space="preserve">  購買可供出售財務資產</t>
  </si>
  <si>
    <t xml:space="preserve">  就可供出售財務資產的退款</t>
  </si>
  <si>
    <t xml:space="preserve">  出售可供出售財務資產</t>
  </si>
  <si>
    <t xml:space="preserve">  就其他非流動資產的付款</t>
  </si>
  <si>
    <t xml:space="preserve">  已收利息</t>
  </si>
  <si>
    <t xml:space="preserve">  收回應收融資租賃－資本部分</t>
  </si>
  <si>
    <t>投資活動中所用的現金淨額</t>
  </si>
  <si>
    <t>融資活動</t>
  </si>
  <si>
    <t xml:space="preserve">  發行可換股債券的所得款項，扣除發行開支</t>
  </si>
  <si>
    <t xml:space="preserve">  購回及註銷可換股債券的付款</t>
  </si>
  <si>
    <t xml:space="preserve">  長期獎勵計劃受託人購入股份的付款</t>
  </si>
  <si>
    <t xml:space="preserve">  於行使認股權時發行的股份所得款項</t>
  </si>
  <si>
    <t xml:space="preserve">  償還銀行貸款</t>
  </si>
  <si>
    <t xml:space="preserve">  支用銀行貸款</t>
  </si>
  <si>
    <t xml:space="preserve">  已付利息及其他財務開支</t>
  </si>
  <si>
    <t xml:space="preserve">  向本公司股東支付股息</t>
  </si>
  <si>
    <t xml:space="preserve">  償還應付融資租賃－資本部分</t>
  </si>
  <si>
    <t>現金及現金等價物之匯兌收益</t>
  </si>
  <si>
    <t>For the year ended 31 December 2011</t>
  </si>
  <si>
    <t>截至2011年12月31日止年度</t>
  </si>
  <si>
    <t>2011</t>
  </si>
  <si>
    <t xml:space="preserve">  Repayment received from / (increase in) loan to an associate</t>
  </si>
  <si>
    <t>Net cash used in financing activities</t>
  </si>
  <si>
    <t>Net decrease in cash and cash equivalents</t>
  </si>
  <si>
    <t>2011年</t>
  </si>
  <si>
    <t>2010年</t>
  </si>
  <si>
    <t xml:space="preserve">  出售應收票據</t>
  </si>
  <si>
    <t xml:space="preserve">  Disposal of notes receivable</t>
  </si>
  <si>
    <t xml:space="preserve">  Purchase of notes receivable</t>
  </si>
  <si>
    <t xml:space="preserve">  Purchase of structured notes</t>
  </si>
  <si>
    <t xml:space="preserve">  Disposal of structured notes</t>
  </si>
  <si>
    <t xml:space="preserve">  Increase / (decrease) in restricted bank deposits</t>
  </si>
  <si>
    <t xml:space="preserve">  購買應收票據</t>
  </si>
  <si>
    <t xml:space="preserve">  購買結構性票據</t>
  </si>
  <si>
    <t xml:space="preserve">  出售結構性票據</t>
  </si>
  <si>
    <t xml:space="preserve">  已收一間共同控制實體的股息</t>
  </si>
  <si>
    <t xml:space="preserve">  給予一間共同控制實體貸款的增加</t>
  </si>
  <si>
    <t xml:space="preserve">  已收一間聯營公司的償還貸款╱（給予一間聯營公司貸款的增加）</t>
  </si>
  <si>
    <t xml:space="preserve">  有限制銀行存款的（增加）╱減少</t>
  </si>
  <si>
    <t>融資活動中所用的現金淨額</t>
  </si>
  <si>
    <t>現金及現金等價物的減少淨額</t>
  </si>
  <si>
    <t>於1月1日的現金及現金等價物</t>
  </si>
  <si>
    <t>於12月31日的現金及現金等價物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</si>
</sst>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2" fillId="0" borderId="0" xfId="15" applyNumberFormat="1" applyFont="1" applyAlignment="1">
      <alignment horizontal="right"/>
    </xf>
    <xf numFmtId="169" fontId="1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15" applyNumberFormat="1" applyFont="1" applyAlignment="1" quotePrefix="1">
      <alignment horizontal="right"/>
    </xf>
    <xf numFmtId="169" fontId="1" fillId="0" borderId="0" xfId="15" applyNumberFormat="1" applyFont="1" applyAlignment="1" quotePrefix="1">
      <alignment horizontal="right"/>
    </xf>
    <xf numFmtId="169" fontId="2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69" fontId="2" fillId="0" borderId="1" xfId="15" applyNumberFormat="1" applyFont="1" applyBorder="1" applyAlignment="1">
      <alignment/>
    </xf>
    <xf numFmtId="169" fontId="1" fillId="0" borderId="1" xfId="15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showGridLines="0" tabSelected="1" workbookViewId="0" topLeftCell="A1">
      <selection activeCell="A89" sqref="A89"/>
    </sheetView>
  </sheetViews>
  <sheetFormatPr defaultColWidth="9.140625" defaultRowHeight="12.75"/>
  <cols>
    <col min="1" max="1" width="85.00390625" style="4" customWidth="1"/>
    <col min="2" max="2" width="16.140625" style="7" customWidth="1"/>
    <col min="3" max="3" width="16.140625" style="8" customWidth="1"/>
    <col min="4" max="16384" width="9.140625" style="4" customWidth="1"/>
  </cols>
  <sheetData>
    <row r="1" ht="15">
      <c r="A1" s="3" t="s">
        <v>3</v>
      </c>
    </row>
    <row r="2" ht="15">
      <c r="A2" s="3" t="s">
        <v>4</v>
      </c>
    </row>
    <row r="3" ht="15">
      <c r="A3" s="3" t="s">
        <v>67</v>
      </c>
    </row>
    <row r="4" ht="15">
      <c r="A4" s="3" t="s">
        <v>68</v>
      </c>
    </row>
    <row r="6" spans="2:3" ht="15">
      <c r="B6" s="5" t="s">
        <v>69</v>
      </c>
      <c r="C6" s="6" t="s">
        <v>2</v>
      </c>
    </row>
    <row r="7" spans="2:3" ht="15">
      <c r="B7" s="1" t="s">
        <v>0</v>
      </c>
      <c r="C7" s="2" t="s">
        <v>0</v>
      </c>
    </row>
    <row r="8" spans="2:3" ht="15">
      <c r="B8" s="1" t="s">
        <v>73</v>
      </c>
      <c r="C8" s="2" t="s">
        <v>74</v>
      </c>
    </row>
    <row r="9" spans="2:3" ht="15">
      <c r="B9" s="1" t="s">
        <v>1</v>
      </c>
      <c r="C9" s="2" t="s">
        <v>1</v>
      </c>
    </row>
    <row r="11" ht="15">
      <c r="A11" s="4" t="s">
        <v>5</v>
      </c>
    </row>
    <row r="12" ht="15">
      <c r="A12" s="4" t="s">
        <v>13</v>
      </c>
    </row>
    <row r="13" spans="1:3" ht="15">
      <c r="A13" s="4" t="s">
        <v>14</v>
      </c>
      <c r="B13" s="7">
        <v>160455</v>
      </c>
      <c r="C13" s="8">
        <v>200183</v>
      </c>
    </row>
    <row r="14" ht="15">
      <c r="A14" s="4" t="s">
        <v>17</v>
      </c>
    </row>
    <row r="15" spans="1:3" ht="15">
      <c r="A15" s="4" t="s">
        <v>15</v>
      </c>
      <c r="B15" s="7">
        <v>-949</v>
      </c>
      <c r="C15" s="8">
        <v>-540</v>
      </c>
    </row>
    <row r="16" ht="15">
      <c r="A16" s="4" t="s">
        <v>18</v>
      </c>
    </row>
    <row r="17" spans="1:3" ht="15">
      <c r="A17" s="4" t="s">
        <v>16</v>
      </c>
      <c r="B17" s="7">
        <v>-145</v>
      </c>
      <c r="C17" s="8">
        <v>-1066</v>
      </c>
    </row>
    <row r="18" ht="15">
      <c r="A18" s="4" t="s">
        <v>19</v>
      </c>
    </row>
    <row r="19" ht="7.5" customHeight="1"/>
    <row r="20" spans="1:3" ht="15">
      <c r="A20" s="4" t="s">
        <v>7</v>
      </c>
      <c r="B20" s="11">
        <f>SUM(B12:B18)</f>
        <v>159361</v>
      </c>
      <c r="C20" s="12">
        <f>SUM(C12:C18)</f>
        <v>198577</v>
      </c>
    </row>
    <row r="21" ht="15">
      <c r="A21" s="4" t="s">
        <v>20</v>
      </c>
    </row>
    <row r="23" ht="15">
      <c r="A23" s="4" t="s">
        <v>6</v>
      </c>
    </row>
    <row r="24" ht="15">
      <c r="A24" s="4" t="s">
        <v>21</v>
      </c>
    </row>
    <row r="25" spans="1:3" ht="15">
      <c r="A25" s="4" t="s">
        <v>23</v>
      </c>
      <c r="B25" s="7">
        <v>-170120</v>
      </c>
      <c r="C25" s="8">
        <v>-541254</v>
      </c>
    </row>
    <row r="26" ht="15">
      <c r="A26" s="4" t="s">
        <v>22</v>
      </c>
    </row>
    <row r="27" spans="1:3" ht="15">
      <c r="A27" s="4" t="s">
        <v>24</v>
      </c>
      <c r="B27" s="7">
        <v>3261</v>
      </c>
      <c r="C27" s="8">
        <v>119</v>
      </c>
    </row>
    <row r="28" ht="15">
      <c r="A28" s="4" t="s">
        <v>45</v>
      </c>
    </row>
    <row r="29" spans="1:3" ht="15">
      <c r="A29" s="4" t="s">
        <v>32</v>
      </c>
      <c r="B29" s="7">
        <v>80573</v>
      </c>
      <c r="C29" s="8">
        <v>25498</v>
      </c>
    </row>
    <row r="30" ht="15">
      <c r="A30" s="4" t="s">
        <v>51</v>
      </c>
    </row>
    <row r="31" spans="1:3" ht="15">
      <c r="A31" s="4" t="s">
        <v>30</v>
      </c>
      <c r="B31" s="7">
        <v>-2378</v>
      </c>
      <c r="C31" s="8">
        <v>-168</v>
      </c>
    </row>
    <row r="32" ht="15">
      <c r="A32" s="4" t="s">
        <v>49</v>
      </c>
    </row>
    <row r="33" spans="1:3" ht="15">
      <c r="A33" s="4" t="s">
        <v>31</v>
      </c>
      <c r="B33" s="7">
        <v>1954</v>
      </c>
      <c r="C33" s="8">
        <v>2071</v>
      </c>
    </row>
    <row r="34" ht="15">
      <c r="A34" s="4" t="s">
        <v>50</v>
      </c>
    </row>
    <row r="35" spans="1:3" ht="15">
      <c r="A35" s="4" t="s">
        <v>76</v>
      </c>
      <c r="B35" s="7">
        <v>94417</v>
      </c>
      <c r="C35" s="8">
        <v>50000</v>
      </c>
    </row>
    <row r="36" ht="15">
      <c r="A36" s="4" t="s">
        <v>75</v>
      </c>
    </row>
    <row r="37" spans="1:3" ht="15">
      <c r="A37" s="4" t="s">
        <v>77</v>
      </c>
      <c r="B37" s="7">
        <v>-44417</v>
      </c>
      <c r="C37" s="8">
        <v>-50000</v>
      </c>
    </row>
    <row r="38" ht="15">
      <c r="A38" s="4" t="s">
        <v>81</v>
      </c>
    </row>
    <row r="39" spans="1:3" ht="15">
      <c r="A39" s="4" t="s">
        <v>78</v>
      </c>
      <c r="B39" s="7">
        <v>-43301</v>
      </c>
      <c r="C39" s="8">
        <v>0</v>
      </c>
    </row>
    <row r="40" ht="15">
      <c r="A40" s="4" t="s">
        <v>82</v>
      </c>
    </row>
    <row r="41" spans="1:3" ht="15">
      <c r="A41" s="4" t="s">
        <v>79</v>
      </c>
      <c r="B41" s="7">
        <v>30356</v>
      </c>
      <c r="C41" s="8">
        <v>0</v>
      </c>
    </row>
    <row r="42" ht="15">
      <c r="A42" s="4" t="s">
        <v>83</v>
      </c>
    </row>
    <row r="43" spans="1:3" ht="15">
      <c r="A43" s="4" t="s">
        <v>34</v>
      </c>
      <c r="B43" s="7">
        <v>12867</v>
      </c>
      <c r="C43" s="8">
        <v>19093</v>
      </c>
    </row>
    <row r="44" ht="15">
      <c r="A44" s="4" t="s">
        <v>53</v>
      </c>
    </row>
    <row r="45" spans="1:3" ht="15">
      <c r="A45" s="4" t="s">
        <v>28</v>
      </c>
      <c r="B45" s="7">
        <v>10080</v>
      </c>
      <c r="C45" s="8">
        <v>0</v>
      </c>
    </row>
    <row r="46" ht="15">
      <c r="A46" s="4" t="s">
        <v>84</v>
      </c>
    </row>
    <row r="47" spans="1:3" ht="15">
      <c r="A47" s="4" t="s">
        <v>27</v>
      </c>
      <c r="B47" s="7">
        <v>7090</v>
      </c>
      <c r="C47" s="8">
        <v>5565</v>
      </c>
    </row>
    <row r="48" ht="15">
      <c r="A48" s="4" t="s">
        <v>47</v>
      </c>
    </row>
    <row r="49" spans="1:3" ht="15">
      <c r="A49" s="4" t="s">
        <v>25</v>
      </c>
      <c r="B49" s="7">
        <v>0</v>
      </c>
      <c r="C49" s="8">
        <v>-14189</v>
      </c>
    </row>
    <row r="50" ht="15">
      <c r="A50" s="4" t="s">
        <v>46</v>
      </c>
    </row>
    <row r="51" spans="1:3" ht="15">
      <c r="A51" s="4" t="s">
        <v>26</v>
      </c>
      <c r="B51" s="7">
        <v>0</v>
      </c>
      <c r="C51" s="8">
        <v>-1669</v>
      </c>
    </row>
    <row r="52" ht="15">
      <c r="A52" s="4" t="s">
        <v>85</v>
      </c>
    </row>
    <row r="53" spans="1:3" ht="15">
      <c r="A53" s="4" t="s">
        <v>29</v>
      </c>
      <c r="B53" s="7">
        <v>-6968</v>
      </c>
      <c r="C53" s="8">
        <v>-848</v>
      </c>
    </row>
    <row r="54" ht="15">
      <c r="A54" s="4" t="s">
        <v>48</v>
      </c>
    </row>
    <row r="55" spans="1:3" ht="15">
      <c r="A55" s="4" t="s">
        <v>70</v>
      </c>
      <c r="B55" s="7">
        <v>67</v>
      </c>
      <c r="C55" s="8">
        <v>-100</v>
      </c>
    </row>
    <row r="56" ht="15">
      <c r="A56" s="4" t="s">
        <v>86</v>
      </c>
    </row>
    <row r="57" spans="1:3" ht="15">
      <c r="A57" s="4" t="s">
        <v>80</v>
      </c>
      <c r="B57" s="7">
        <v>-5549</v>
      </c>
      <c r="C57" s="8">
        <v>42444</v>
      </c>
    </row>
    <row r="58" ht="15">
      <c r="A58" s="4" t="s">
        <v>87</v>
      </c>
    </row>
    <row r="59" spans="1:3" ht="15">
      <c r="A59" s="4" t="s">
        <v>33</v>
      </c>
      <c r="B59" s="7">
        <v>-4400</v>
      </c>
      <c r="C59" s="8">
        <v>0</v>
      </c>
    </row>
    <row r="60" ht="15">
      <c r="A60" s="4" t="s">
        <v>52</v>
      </c>
    </row>
    <row r="61" spans="1:3" ht="15">
      <c r="A61" s="4" t="s">
        <v>35</v>
      </c>
      <c r="B61" s="7">
        <v>1440</v>
      </c>
      <c r="C61" s="8">
        <v>1284</v>
      </c>
    </row>
    <row r="62" ht="15">
      <c r="A62" s="4" t="s">
        <v>54</v>
      </c>
    </row>
    <row r="63" ht="7.5" customHeight="1"/>
    <row r="64" spans="1:3" ht="15">
      <c r="A64" s="4" t="s">
        <v>8</v>
      </c>
      <c r="B64" s="11">
        <f>SUM(B24:B62)</f>
        <v>-35028</v>
      </c>
      <c r="C64" s="12">
        <f>SUM(C24:C62)</f>
        <v>-462154</v>
      </c>
    </row>
    <row r="65" ht="15">
      <c r="A65" s="4" t="s">
        <v>55</v>
      </c>
    </row>
    <row r="67" ht="15">
      <c r="A67" s="4" t="s">
        <v>9</v>
      </c>
    </row>
    <row r="68" ht="15">
      <c r="A68" s="4" t="s">
        <v>56</v>
      </c>
    </row>
    <row r="69" spans="1:3" ht="15">
      <c r="A69" s="4" t="s">
        <v>41</v>
      </c>
      <c r="B69" s="7">
        <v>184400</v>
      </c>
      <c r="C69" s="8">
        <v>79822</v>
      </c>
    </row>
    <row r="70" ht="15">
      <c r="A70" s="4" t="s">
        <v>62</v>
      </c>
    </row>
    <row r="71" spans="1:3" ht="15">
      <c r="A71" s="4" t="s">
        <v>40</v>
      </c>
      <c r="B71" s="7">
        <v>-138685</v>
      </c>
      <c r="C71" s="8">
        <v>-90145</v>
      </c>
    </row>
    <row r="72" ht="15">
      <c r="A72" s="4" t="s">
        <v>61</v>
      </c>
    </row>
    <row r="73" spans="1:3" ht="15">
      <c r="A73" s="4" t="s">
        <v>37</v>
      </c>
      <c r="B73" s="7">
        <v>-105200</v>
      </c>
      <c r="C73" s="8">
        <v>-210829</v>
      </c>
    </row>
    <row r="74" ht="15">
      <c r="A74" s="4" t="s">
        <v>58</v>
      </c>
    </row>
    <row r="75" spans="1:3" ht="15">
      <c r="A75" s="4" t="s">
        <v>43</v>
      </c>
      <c r="B75" s="7">
        <v>-53435</v>
      </c>
      <c r="C75" s="8">
        <v>-49694</v>
      </c>
    </row>
    <row r="76" ht="15">
      <c r="A76" s="4" t="s">
        <v>64</v>
      </c>
    </row>
    <row r="77" spans="1:3" ht="15">
      <c r="A77" s="4" t="s">
        <v>42</v>
      </c>
      <c r="B77" s="7">
        <v>-35949</v>
      </c>
      <c r="C77" s="8">
        <v>-37087</v>
      </c>
    </row>
    <row r="78" ht="15">
      <c r="A78" s="4" t="s">
        <v>63</v>
      </c>
    </row>
    <row r="79" spans="1:3" ht="15">
      <c r="A79" s="4" t="s">
        <v>44</v>
      </c>
      <c r="B79" s="7">
        <v>-15976</v>
      </c>
      <c r="C79" s="8">
        <v>-14928</v>
      </c>
    </row>
    <row r="80" ht="15">
      <c r="A80" s="4" t="s">
        <v>65</v>
      </c>
    </row>
    <row r="81" spans="1:3" ht="15">
      <c r="A81" s="4" t="s">
        <v>38</v>
      </c>
      <c r="B81" s="7">
        <v>-1477</v>
      </c>
      <c r="C81" s="8">
        <v>-1294</v>
      </c>
    </row>
    <row r="82" ht="15">
      <c r="A82" s="4" t="s">
        <v>59</v>
      </c>
    </row>
    <row r="83" spans="1:3" ht="15">
      <c r="A83" s="4" t="s">
        <v>36</v>
      </c>
      <c r="B83" s="7">
        <v>0</v>
      </c>
      <c r="C83" s="8">
        <v>227372</v>
      </c>
    </row>
    <row r="84" ht="15">
      <c r="A84" s="4" t="s">
        <v>57</v>
      </c>
    </row>
    <row r="85" spans="1:3" ht="15">
      <c r="A85" s="4" t="s">
        <v>39</v>
      </c>
      <c r="B85" s="7">
        <v>0</v>
      </c>
      <c r="C85" s="8">
        <v>251</v>
      </c>
    </row>
    <row r="86" ht="15">
      <c r="A86" s="4" t="s">
        <v>60</v>
      </c>
    </row>
    <row r="87" ht="7.5" customHeight="1"/>
    <row r="88" spans="1:3" ht="15">
      <c r="A88" s="4" t="s">
        <v>71</v>
      </c>
      <c r="B88" s="11">
        <f>SUM(B68:B86)</f>
        <v>-166322</v>
      </c>
      <c r="C88" s="12">
        <f>SUM(C68:C86)</f>
        <v>-96532</v>
      </c>
    </row>
    <row r="89" ht="15">
      <c r="A89" s="4" t="s">
        <v>88</v>
      </c>
    </row>
    <row r="91" spans="1:3" ht="15">
      <c r="A91" s="4" t="s">
        <v>72</v>
      </c>
      <c r="B91" s="7">
        <f>B20+B64+B88</f>
        <v>-41989</v>
      </c>
      <c r="C91" s="8">
        <f>C20+C64+C88</f>
        <v>-360109</v>
      </c>
    </row>
    <row r="92" ht="15">
      <c r="A92" s="4" t="s">
        <v>89</v>
      </c>
    </row>
    <row r="93" spans="1:3" ht="15">
      <c r="A93" s="4" t="s">
        <v>10</v>
      </c>
      <c r="B93" s="7">
        <f>C97</f>
        <v>639736</v>
      </c>
      <c r="C93" s="8">
        <v>999095</v>
      </c>
    </row>
    <row r="94" ht="15">
      <c r="A94" s="4" t="s">
        <v>90</v>
      </c>
    </row>
    <row r="95" spans="1:3" ht="15">
      <c r="A95" s="4" t="s">
        <v>11</v>
      </c>
      <c r="B95" s="7">
        <v>754</v>
      </c>
      <c r="C95" s="8">
        <v>750</v>
      </c>
    </row>
    <row r="96" ht="15">
      <c r="A96" s="4" t="s">
        <v>66</v>
      </c>
    </row>
    <row r="97" spans="1:3" ht="15.75" thickBot="1">
      <c r="A97" s="4" t="s">
        <v>12</v>
      </c>
      <c r="B97" s="9">
        <f>SUM(B89:B96)</f>
        <v>598501</v>
      </c>
      <c r="C97" s="10">
        <f>SUM(C89:C96)</f>
        <v>639736</v>
      </c>
    </row>
    <row r="98" ht="15.75" thickTop="1">
      <c r="A98" s="4" t="s">
        <v>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sto 2</cp:lastModifiedBy>
  <dcterms:created xsi:type="dcterms:W3CDTF">2011-03-07T02:52:05Z</dcterms:created>
  <dcterms:modified xsi:type="dcterms:W3CDTF">2012-03-09T09:26:05Z</dcterms:modified>
  <cp:category/>
  <cp:version/>
  <cp:contentType/>
  <cp:contentStatus/>
</cp:coreProperties>
</file>