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16" yWindow="-12" windowWidth="12204" windowHeight="8016"/>
  </bookViews>
  <sheets>
    <sheet name="Eng" sheetId="9" r:id="rId1"/>
  </sheets>
  <calcPr calcId="145621"/>
</workbook>
</file>

<file path=xl/calcChain.xml><?xml version="1.0" encoding="utf-8"?>
<calcChain xmlns="http://schemas.openxmlformats.org/spreadsheetml/2006/main">
  <c r="C73" i="9" l="1"/>
  <c r="B73" i="9"/>
  <c r="C52" i="9"/>
  <c r="C17" i="9"/>
  <c r="C76" i="9" s="1"/>
  <c r="C82" i="9" s="1"/>
  <c r="C86" i="9" s="1"/>
  <c r="B52" i="9" l="1"/>
  <c r="B17" i="9"/>
  <c r="B76" i="9" l="1"/>
  <c r="B82" i="9" s="1"/>
  <c r="B86" i="9" s="1"/>
</calcChain>
</file>

<file path=xl/sharedStrings.xml><?xml version="1.0" encoding="utf-8"?>
<sst xmlns="http://schemas.openxmlformats.org/spreadsheetml/2006/main" count="88" uniqueCount="85">
  <si>
    <t>US$'000</t>
  </si>
  <si>
    <t>Disposal of subsidiaries</t>
  </si>
  <si>
    <t>Consolidated Cash Flow Statement</t>
  </si>
  <si>
    <t>For the year ended 31 December</t>
  </si>
  <si>
    <t>Operating activities</t>
  </si>
  <si>
    <t>Cash generated from operations</t>
  </si>
  <si>
    <t>Hong Kong profits tax paid</t>
  </si>
  <si>
    <t>Overseas taxation paid</t>
  </si>
  <si>
    <t>Investing activities</t>
  </si>
  <si>
    <t>Purchase of property, plant and equipment</t>
  </si>
  <si>
    <t>Disposal of property, plant and equipment</t>
  </si>
  <si>
    <t>Disposal of RoRo vessels</t>
  </si>
  <si>
    <t>Payment for other non-current assets</t>
  </si>
  <si>
    <t>Interest received</t>
  </si>
  <si>
    <t>Disposal of notes receivable and structured notes</t>
  </si>
  <si>
    <t>Purchase of notes receivable and structured notes</t>
  </si>
  <si>
    <t>Receipt of finance lease receivables – capital element</t>
  </si>
  <si>
    <t>Net cash used in investing activities</t>
  </si>
  <si>
    <t>Financing activities</t>
  </si>
  <si>
    <t>Drawdown of bank loans</t>
  </si>
  <si>
    <t>Repayment of bank loans</t>
  </si>
  <si>
    <t>Interest and other finance charges paid</t>
  </si>
  <si>
    <t>Repayment of finance lease liabilities – capital element</t>
  </si>
  <si>
    <t>Dividends paid to shareholders of the Company</t>
  </si>
  <si>
    <t>Cash and cash equivalents at 1 January</t>
  </si>
  <si>
    <t>Cash and cash equivalents at 31 December</t>
  </si>
  <si>
    <t>Term deposits at 31 December</t>
  </si>
  <si>
    <t>Cash and deposits at 31 December</t>
  </si>
  <si>
    <t>2013</t>
  </si>
  <si>
    <t>Increase/(decrease) in term deposits</t>
  </si>
  <si>
    <t>Disposal of a joint venture</t>
  </si>
  <si>
    <t>Purchase of a joint venture</t>
  </si>
  <si>
    <t>Dividends received from a joint venture</t>
  </si>
  <si>
    <t>Loan repayment received from joint ventures</t>
  </si>
  <si>
    <t>Payment for shares purchased by trustee of the LTIS &amp; SAS</t>
  </si>
  <si>
    <t>經營業務</t>
  </si>
  <si>
    <t>經營業務產生的現金</t>
  </si>
  <si>
    <t>已付香港利得稅</t>
  </si>
  <si>
    <t>已付海外稅項</t>
  </si>
  <si>
    <t>經營業務產生的現金淨額</t>
  </si>
  <si>
    <t>投資活動</t>
  </si>
  <si>
    <t>購置物業、機器及設備</t>
  </si>
  <si>
    <t>出售物業、機器及設備</t>
  </si>
  <si>
    <t>出售滾裝貨船</t>
  </si>
  <si>
    <t>就其他非流動資產的付款</t>
  </si>
  <si>
    <t>定期存款的增加╱（減少）</t>
  </si>
  <si>
    <t>出售一間合營公司</t>
  </si>
  <si>
    <t>已收一間合營公司的股息</t>
  </si>
  <si>
    <t>已收合營公司的償還貸款</t>
  </si>
  <si>
    <t>已收利息</t>
  </si>
  <si>
    <t>購買一間合營公司</t>
  </si>
  <si>
    <t>出售應收票據及結構性票據</t>
  </si>
  <si>
    <t>購買應收票據及結構性票據</t>
  </si>
  <si>
    <t>收回融資租賃應收款項－資本部分</t>
  </si>
  <si>
    <t>出售附屬公司</t>
  </si>
  <si>
    <t>投資活動中所用的現金淨額</t>
  </si>
  <si>
    <t>融資活動</t>
  </si>
  <si>
    <t>支用銀行貸款</t>
  </si>
  <si>
    <t>償還銀行貸款</t>
  </si>
  <si>
    <t>已付利息及其他財務開支</t>
  </si>
  <si>
    <t>償還融資租賃負債－資本部分</t>
  </si>
  <si>
    <t>向本公司股東支付股息</t>
  </si>
  <si>
    <t>長期獎勵計劃及股份獎勵計劃受託人購入股份的付款</t>
  </si>
  <si>
    <t>於1月1日的現金及現金等價物</t>
  </si>
  <si>
    <t>於12月31日的現金及現金等價物</t>
  </si>
  <si>
    <t>於12月31日的定期存款</t>
  </si>
  <si>
    <t>於12月31日的現金及存款</t>
  </si>
  <si>
    <t>綜合現金流量表</t>
  </si>
  <si>
    <t>千美元</t>
  </si>
  <si>
    <t>2013年</t>
  </si>
  <si>
    <t>截至12月31日止年度</t>
  </si>
  <si>
    <t>2014</t>
  </si>
  <si>
    <t>Decrease in restricted bank deposits</t>
  </si>
  <si>
    <t>有限制銀行存款的減少</t>
  </si>
  <si>
    <t>Net cash generated from operating activities</t>
  </si>
  <si>
    <t>Payment for repurchase of convertible bonds</t>
  </si>
  <si>
    <t>Proceeds from shares issued upon exercise of share options</t>
  </si>
  <si>
    <t>Net cash (used in)/generated from financing activities</t>
  </si>
  <si>
    <t>Net (decrease)/increase in cash and cash equivalents</t>
  </si>
  <si>
    <t>Exchange loss on cash and cash equivalents</t>
  </si>
  <si>
    <t>購回可換股債券的付款</t>
  </si>
  <si>
    <t>行使認股權時發行股份的所得款項</t>
  </si>
  <si>
    <t>融資活動中(所用)╱產生的現金淨額</t>
  </si>
  <si>
    <t>現金及現金等價物的（減少）╱增加淨額</t>
  </si>
  <si>
    <t>現金及現金等價物之匯兌虧損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</si>
</sst>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5" fillId="2" borderId="0" xfId="0" applyFont="1" applyFill="1"/>
    <xf numFmtId="164" fontId="5" fillId="2" borderId="0" xfId="1" applyNumberFormat="1" applyFont="1" applyFill="1" applyAlignment="1">
      <alignment horizontal="right"/>
    </xf>
    <xf numFmtId="164" fontId="5" fillId="2" borderId="0" xfId="1" applyNumberFormat="1" applyFont="1" applyFill="1" applyAlignment="1">
      <alignment horizontal="centerContinuous"/>
    </xf>
    <xf numFmtId="0" fontId="5" fillId="2" borderId="1" xfId="0" applyFont="1" applyFill="1" applyBorder="1"/>
    <xf numFmtId="164" fontId="5" fillId="2" borderId="1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wrapText="1" indent="2"/>
    </xf>
    <xf numFmtId="0" fontId="2" fillId="2" borderId="0" xfId="0" applyFont="1" applyFill="1" applyAlignment="1">
      <alignment horizontal="left" indent="2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/>
    <xf numFmtId="164" fontId="5" fillId="2" borderId="0" xfId="1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/>
    <xf numFmtId="0" fontId="5" fillId="2" borderId="0" xfId="0" applyFont="1" applyFill="1" applyBorder="1"/>
    <xf numFmtId="164" fontId="1" fillId="2" borderId="1" xfId="1" quotePrefix="1" applyNumberFormat="1" applyFont="1" applyFill="1" applyBorder="1" applyAlignment="1">
      <alignment horizontal="right"/>
    </xf>
    <xf numFmtId="164" fontId="1" fillId="2" borderId="0" xfId="1" quotePrefix="1" applyNumberFormat="1" applyFont="1" applyFill="1" applyAlignment="1">
      <alignment horizontal="right"/>
    </xf>
    <xf numFmtId="164" fontId="1" fillId="2" borderId="0" xfId="1" applyNumberFormat="1" applyFont="1" applyFill="1" applyAlignment="1">
      <alignment horizontal="centerContinuous"/>
    </xf>
    <xf numFmtId="164" fontId="1" fillId="2" borderId="1" xfId="1" applyNumberFormat="1" applyFont="1" applyFill="1" applyBorder="1" applyAlignment="1">
      <alignment horizontal="right"/>
    </xf>
    <xf numFmtId="0" fontId="5" fillId="2" borderId="2" xfId="0" applyFont="1" applyFill="1" applyBorder="1"/>
    <xf numFmtId="164" fontId="5" fillId="2" borderId="2" xfId="1" applyNumberFormat="1" applyFont="1" applyFill="1" applyBorder="1" applyAlignment="1">
      <alignment horizontal="right"/>
    </xf>
    <xf numFmtId="0" fontId="1" fillId="2" borderId="0" xfId="0" applyFont="1" applyFill="1" applyBorder="1"/>
    <xf numFmtId="164" fontId="1" fillId="2" borderId="0" xfId="1" applyNumberFormat="1" applyFont="1" applyFill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164" fontId="1" fillId="2" borderId="3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tabSelected="1" workbookViewId="0">
      <selection activeCell="A5" sqref="A5"/>
    </sheetView>
  </sheetViews>
  <sheetFormatPr defaultColWidth="9.109375" defaultRowHeight="13.2"/>
  <cols>
    <col min="1" max="1" width="60.33203125" style="1" bestFit="1" customWidth="1"/>
    <col min="2" max="3" width="15.6640625" style="2" customWidth="1"/>
    <col min="4" max="16384" width="9.109375" style="1"/>
  </cols>
  <sheetData>
    <row r="1" spans="1:4">
      <c r="A1" s="1" t="s">
        <v>2</v>
      </c>
    </row>
    <row r="2" spans="1:4">
      <c r="A2" s="12" t="s">
        <v>67</v>
      </c>
    </row>
    <row r="3" spans="1:4">
      <c r="B3" s="3" t="s">
        <v>3</v>
      </c>
      <c r="C3" s="3"/>
    </row>
    <row r="4" spans="1:4">
      <c r="B4" s="17" t="s">
        <v>71</v>
      </c>
      <c r="C4" s="17" t="s">
        <v>28</v>
      </c>
    </row>
    <row r="5" spans="1:4" s="15" customFormat="1">
      <c r="B5" s="11" t="s">
        <v>0</v>
      </c>
      <c r="C5" s="11" t="s">
        <v>0</v>
      </c>
    </row>
    <row r="6" spans="1:4">
      <c r="B6" s="18" t="s">
        <v>70</v>
      </c>
      <c r="C6" s="18"/>
      <c r="D6" s="12"/>
    </row>
    <row r="7" spans="1:4">
      <c r="B7" s="17" t="s">
        <v>69</v>
      </c>
      <c r="C7" s="17" t="s">
        <v>69</v>
      </c>
      <c r="D7" s="12"/>
    </row>
    <row r="8" spans="1:4">
      <c r="A8" s="4"/>
      <c r="B8" s="16" t="s">
        <v>68</v>
      </c>
      <c r="C8" s="16" t="s">
        <v>68</v>
      </c>
      <c r="D8" s="12"/>
    </row>
    <row r="9" spans="1:4">
      <c r="A9" s="1" t="s">
        <v>4</v>
      </c>
    </row>
    <row r="10" spans="1:4">
      <c r="A10" s="1" t="s">
        <v>35</v>
      </c>
    </row>
    <row r="11" spans="1:4">
      <c r="A11" s="6" t="s">
        <v>5</v>
      </c>
      <c r="B11" s="2">
        <v>95146</v>
      </c>
      <c r="C11" s="2">
        <v>99593</v>
      </c>
    </row>
    <row r="12" spans="1:4">
      <c r="A12" s="6" t="s">
        <v>36</v>
      </c>
    </row>
    <row r="13" spans="1:4">
      <c r="A13" s="6" t="s">
        <v>6</v>
      </c>
      <c r="B13" s="2">
        <v>-720</v>
      </c>
      <c r="C13" s="2">
        <v>-664</v>
      </c>
    </row>
    <row r="14" spans="1:4">
      <c r="A14" s="6" t="s">
        <v>37</v>
      </c>
    </row>
    <row r="15" spans="1:4">
      <c r="A15" s="7" t="s">
        <v>7</v>
      </c>
      <c r="B15" s="2">
        <v>-774</v>
      </c>
      <c r="C15" s="2">
        <v>-787</v>
      </c>
    </row>
    <row r="16" spans="1:4">
      <c r="A16" s="7" t="s">
        <v>38</v>
      </c>
    </row>
    <row r="17" spans="1:3" s="15" customFormat="1">
      <c r="A17" s="24" t="s">
        <v>74</v>
      </c>
      <c r="B17" s="21">
        <f>SUM(B9:B15)</f>
        <v>93652</v>
      </c>
      <c r="C17" s="21">
        <f>SUM(C9:C15)</f>
        <v>98142</v>
      </c>
    </row>
    <row r="18" spans="1:3" s="12" customFormat="1">
      <c r="A18" s="14" t="s">
        <v>39</v>
      </c>
      <c r="B18" s="19"/>
      <c r="C18" s="19"/>
    </row>
    <row r="19" spans="1:3" s="12" customFormat="1">
      <c r="A19" s="22"/>
      <c r="B19" s="23"/>
      <c r="C19" s="23"/>
    </row>
    <row r="20" spans="1:3">
      <c r="A20" s="1" t="s">
        <v>8</v>
      </c>
    </row>
    <row r="21" spans="1:3">
      <c r="A21" s="1" t="s">
        <v>40</v>
      </c>
    </row>
    <row r="22" spans="1:3">
      <c r="A22" s="6" t="s">
        <v>9</v>
      </c>
      <c r="B22" s="2">
        <v>-194472</v>
      </c>
      <c r="C22" s="2">
        <v>-458360</v>
      </c>
    </row>
    <row r="23" spans="1:3">
      <c r="A23" s="6" t="s">
        <v>41</v>
      </c>
    </row>
    <row r="24" spans="1:3">
      <c r="A24" s="6" t="s">
        <v>10</v>
      </c>
      <c r="B24" s="2">
        <v>2631</v>
      </c>
      <c r="C24" s="2">
        <v>3133</v>
      </c>
    </row>
    <row r="25" spans="1:3">
      <c r="A25" s="6" t="s">
        <v>42</v>
      </c>
    </row>
    <row r="26" spans="1:3">
      <c r="A26" s="6" t="s">
        <v>11</v>
      </c>
      <c r="B26" s="2">
        <v>70552</v>
      </c>
      <c r="C26" s="2">
        <v>54920</v>
      </c>
    </row>
    <row r="27" spans="1:3">
      <c r="A27" s="6" t="s">
        <v>43</v>
      </c>
    </row>
    <row r="28" spans="1:3">
      <c r="A28" s="6" t="s">
        <v>12</v>
      </c>
      <c r="B28" s="2">
        <v>0</v>
      </c>
      <c r="C28" s="2">
        <v>-5917</v>
      </c>
    </row>
    <row r="29" spans="1:3">
      <c r="A29" s="6" t="s">
        <v>44</v>
      </c>
    </row>
    <row r="30" spans="1:3">
      <c r="A30" s="8" t="s">
        <v>29</v>
      </c>
      <c r="B30" s="2">
        <v>-30000</v>
      </c>
      <c r="C30" s="2">
        <v>167616</v>
      </c>
    </row>
    <row r="31" spans="1:3">
      <c r="A31" s="8" t="s">
        <v>45</v>
      </c>
    </row>
    <row r="32" spans="1:3">
      <c r="A32" s="13" t="s">
        <v>72</v>
      </c>
      <c r="B32" s="2">
        <v>1168</v>
      </c>
      <c r="C32" s="2">
        <v>117473</v>
      </c>
    </row>
    <row r="33" spans="1:6">
      <c r="A33" s="13" t="s">
        <v>73</v>
      </c>
    </row>
    <row r="34" spans="1:6">
      <c r="A34" s="8" t="s">
        <v>32</v>
      </c>
      <c r="B34" s="2">
        <v>9930</v>
      </c>
      <c r="C34" s="2">
        <v>9585</v>
      </c>
    </row>
    <row r="35" spans="1:6">
      <c r="A35" s="6" t="s">
        <v>47</v>
      </c>
    </row>
    <row r="36" spans="1:6">
      <c r="A36" s="6" t="s">
        <v>30</v>
      </c>
      <c r="B36" s="9">
        <v>3295</v>
      </c>
      <c r="C36" s="9">
        <v>0</v>
      </c>
      <c r="F36" s="10"/>
    </row>
    <row r="37" spans="1:6">
      <c r="A37" s="6" t="s">
        <v>46</v>
      </c>
      <c r="B37" s="9"/>
      <c r="C37" s="9"/>
      <c r="F37" s="10"/>
    </row>
    <row r="38" spans="1:6">
      <c r="A38" s="6" t="s">
        <v>31</v>
      </c>
      <c r="B38" s="9">
        <v>0</v>
      </c>
      <c r="C38" s="9">
        <v>-17999</v>
      </c>
      <c r="F38" s="10"/>
    </row>
    <row r="39" spans="1:6">
      <c r="A39" s="13" t="s">
        <v>50</v>
      </c>
      <c r="B39" s="9"/>
      <c r="C39" s="9"/>
      <c r="F39" s="10"/>
    </row>
    <row r="40" spans="1:6">
      <c r="A40" s="8" t="s">
        <v>33</v>
      </c>
      <c r="B40" s="2">
        <v>0</v>
      </c>
      <c r="C40" s="2">
        <v>205</v>
      </c>
    </row>
    <row r="41" spans="1:6">
      <c r="A41" s="8" t="s">
        <v>48</v>
      </c>
    </row>
    <row r="42" spans="1:6">
      <c r="A42" s="6" t="s">
        <v>13</v>
      </c>
      <c r="B42" s="2">
        <v>4014</v>
      </c>
      <c r="C42" s="2">
        <v>7328</v>
      </c>
    </row>
    <row r="43" spans="1:6">
      <c r="A43" s="8" t="s">
        <v>49</v>
      </c>
    </row>
    <row r="44" spans="1:6">
      <c r="A44" s="6" t="s">
        <v>16</v>
      </c>
      <c r="B44" s="2">
        <v>1199</v>
      </c>
      <c r="C44" s="2">
        <v>5175</v>
      </c>
    </row>
    <row r="45" spans="1:6">
      <c r="A45" s="13" t="s">
        <v>53</v>
      </c>
    </row>
    <row r="46" spans="1:6">
      <c r="A46" s="6" t="s">
        <v>14</v>
      </c>
      <c r="B46" s="2">
        <v>0</v>
      </c>
      <c r="C46" s="2">
        <v>15000</v>
      </c>
    </row>
    <row r="47" spans="1:6">
      <c r="A47" s="13" t="s">
        <v>51</v>
      </c>
    </row>
    <row r="48" spans="1:6">
      <c r="A48" s="6" t="s">
        <v>15</v>
      </c>
      <c r="B48" s="2">
        <v>0</v>
      </c>
      <c r="C48" s="2">
        <v>-15000</v>
      </c>
    </row>
    <row r="49" spans="1:3">
      <c r="A49" s="13" t="s">
        <v>52</v>
      </c>
    </row>
    <row r="50" spans="1:3">
      <c r="A50" s="6" t="s">
        <v>1</v>
      </c>
      <c r="B50" s="2">
        <v>0</v>
      </c>
      <c r="C50" s="2">
        <v>2655</v>
      </c>
    </row>
    <row r="51" spans="1:3">
      <c r="A51" s="13" t="s">
        <v>54</v>
      </c>
    </row>
    <row r="52" spans="1:3" s="15" customFormat="1">
      <c r="A52" s="20" t="s">
        <v>17</v>
      </c>
      <c r="B52" s="21">
        <f>SUM(B22:B51)</f>
        <v>-131683</v>
      </c>
      <c r="C52" s="21">
        <f>SUM(C22:C51)</f>
        <v>-114186</v>
      </c>
    </row>
    <row r="53" spans="1:3" s="12" customFormat="1">
      <c r="A53" s="14" t="s">
        <v>55</v>
      </c>
      <c r="B53" s="19"/>
      <c r="C53" s="19"/>
    </row>
    <row r="54" spans="1:3" s="12" customFormat="1">
      <c r="A54" s="22"/>
      <c r="B54" s="23"/>
      <c r="C54" s="23"/>
    </row>
    <row r="55" spans="1:3" s="12" customFormat="1">
      <c r="A55" s="22" t="s">
        <v>18</v>
      </c>
      <c r="B55" s="23"/>
      <c r="C55" s="23"/>
    </row>
    <row r="56" spans="1:3" s="15" customFormat="1">
      <c r="A56" s="22" t="s">
        <v>56</v>
      </c>
      <c r="B56" s="11"/>
      <c r="C56" s="11"/>
    </row>
    <row r="57" spans="1:3">
      <c r="A57" s="6" t="s">
        <v>19</v>
      </c>
      <c r="B57" s="2">
        <v>109407</v>
      </c>
      <c r="C57" s="2">
        <v>287491</v>
      </c>
    </row>
    <row r="58" spans="1:3">
      <c r="A58" s="13" t="s">
        <v>57</v>
      </c>
    </row>
    <row r="59" spans="1:3">
      <c r="A59" s="6" t="s">
        <v>20</v>
      </c>
      <c r="B59" s="2">
        <v>-146820</v>
      </c>
      <c r="C59" s="2">
        <v>-59071</v>
      </c>
    </row>
    <row r="60" spans="1:3">
      <c r="A60" s="13" t="s">
        <v>58</v>
      </c>
    </row>
    <row r="61" spans="1:3">
      <c r="A61" s="6" t="s">
        <v>21</v>
      </c>
      <c r="B61" s="2">
        <v>-34304</v>
      </c>
      <c r="C61" s="2">
        <v>-44272</v>
      </c>
    </row>
    <row r="62" spans="1:3">
      <c r="A62" s="13" t="s">
        <v>59</v>
      </c>
    </row>
    <row r="63" spans="1:3">
      <c r="A63" s="13" t="s">
        <v>75</v>
      </c>
      <c r="B63" s="2">
        <v>-20400</v>
      </c>
      <c r="C63" s="2">
        <v>0</v>
      </c>
    </row>
    <row r="64" spans="1:3">
      <c r="A64" s="13" t="s">
        <v>80</v>
      </c>
    </row>
    <row r="65" spans="1:3">
      <c r="A65" s="6" t="s">
        <v>23</v>
      </c>
      <c r="B65" s="2">
        <v>-12385</v>
      </c>
      <c r="C65" s="2">
        <v>-12397</v>
      </c>
    </row>
    <row r="66" spans="1:3">
      <c r="A66" s="13" t="s">
        <v>61</v>
      </c>
    </row>
    <row r="67" spans="1:3">
      <c r="A67" s="6" t="s">
        <v>22</v>
      </c>
      <c r="B67" s="2">
        <v>-4680</v>
      </c>
      <c r="C67" s="2">
        <v>-128464</v>
      </c>
    </row>
    <row r="68" spans="1:3">
      <c r="A68" s="13" t="s">
        <v>60</v>
      </c>
    </row>
    <row r="69" spans="1:3">
      <c r="A69" s="8" t="s">
        <v>34</v>
      </c>
      <c r="B69" s="2">
        <v>-3483</v>
      </c>
      <c r="C69" s="2">
        <v>-6514</v>
      </c>
    </row>
    <row r="70" spans="1:3">
      <c r="A70" s="13" t="s">
        <v>62</v>
      </c>
    </row>
    <row r="71" spans="1:3">
      <c r="A71" s="13" t="s">
        <v>76</v>
      </c>
      <c r="B71" s="2">
        <v>129</v>
      </c>
      <c r="C71" s="2">
        <v>0</v>
      </c>
    </row>
    <row r="72" spans="1:3">
      <c r="A72" s="13" t="s">
        <v>81</v>
      </c>
    </row>
    <row r="73" spans="1:3" s="15" customFormat="1">
      <c r="A73" s="24" t="s">
        <v>77</v>
      </c>
      <c r="B73" s="21">
        <f>SUM(B57:B72)</f>
        <v>-112536</v>
      </c>
      <c r="C73" s="21">
        <f>SUM(C57:C72)</f>
        <v>36773</v>
      </c>
    </row>
    <row r="74" spans="1:3" s="12" customFormat="1">
      <c r="A74" s="14" t="s">
        <v>82</v>
      </c>
      <c r="B74" s="19"/>
      <c r="C74" s="19"/>
    </row>
    <row r="76" spans="1:3">
      <c r="A76" s="12" t="s">
        <v>78</v>
      </c>
      <c r="B76" s="2">
        <f>SUM(B17,B52,B73)</f>
        <v>-150567</v>
      </c>
      <c r="C76" s="2">
        <f>SUM(C17,C52,C73)</f>
        <v>20729</v>
      </c>
    </row>
    <row r="77" spans="1:3">
      <c r="A77" s="12" t="s">
        <v>83</v>
      </c>
    </row>
    <row r="78" spans="1:3">
      <c r="A78" s="1" t="s">
        <v>24</v>
      </c>
      <c r="B78" s="2">
        <v>408200</v>
      </c>
      <c r="C78" s="2">
        <v>390502</v>
      </c>
    </row>
    <row r="79" spans="1:3">
      <c r="A79" s="12" t="s">
        <v>63</v>
      </c>
    </row>
    <row r="80" spans="1:3" s="15" customFormat="1">
      <c r="A80" s="22" t="s">
        <v>79</v>
      </c>
      <c r="B80" s="11">
        <v>-902</v>
      </c>
      <c r="C80" s="11">
        <v>-3031</v>
      </c>
    </row>
    <row r="81" spans="1:3">
      <c r="A81" s="14" t="s">
        <v>84</v>
      </c>
      <c r="B81" s="5"/>
      <c r="C81" s="5"/>
    </row>
    <row r="82" spans="1:3" s="15" customFormat="1">
      <c r="A82" s="20" t="s">
        <v>25</v>
      </c>
      <c r="B82" s="21">
        <f>SUM(B76:B81)</f>
        <v>256731</v>
      </c>
      <c r="C82" s="21">
        <f>SUM(C76:C81)</f>
        <v>408200</v>
      </c>
    </row>
    <row r="83" spans="1:3" s="22" customFormat="1">
      <c r="A83" s="22" t="s">
        <v>64</v>
      </c>
      <c r="B83" s="23"/>
      <c r="C83" s="23"/>
    </row>
    <row r="84" spans="1:3">
      <c r="A84" s="1" t="s">
        <v>26</v>
      </c>
      <c r="B84" s="2">
        <v>105000</v>
      </c>
      <c r="C84" s="2">
        <v>75000</v>
      </c>
    </row>
    <row r="85" spans="1:3">
      <c r="A85" s="12" t="s">
        <v>65</v>
      </c>
    </row>
    <row r="86" spans="1:3" s="15" customFormat="1">
      <c r="A86" s="20" t="s">
        <v>27</v>
      </c>
      <c r="B86" s="21">
        <f>SUM(B82:B85)</f>
        <v>361731</v>
      </c>
      <c r="C86" s="21">
        <f>SUM(C82:C85)</f>
        <v>483200</v>
      </c>
    </row>
    <row r="87" spans="1:3" s="12" customFormat="1" ht="13.8" thickBot="1">
      <c r="A87" s="25" t="s">
        <v>66</v>
      </c>
      <c r="B87" s="26"/>
      <c r="C87" s="26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Karin Mak</cp:lastModifiedBy>
  <dcterms:created xsi:type="dcterms:W3CDTF">2012-07-06T03:16:19Z</dcterms:created>
  <dcterms:modified xsi:type="dcterms:W3CDTF">2015-03-10T03:33:25Z</dcterms:modified>
</cp:coreProperties>
</file>