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BHKGS029\Special Drive\Cormorant\Investor Relations\Annual Results\Annual 2022\Website Update\Excels\"/>
    </mc:Choice>
  </mc:AlternateContent>
  <bookViews>
    <workbookView xWindow="12150" yWindow="2310" windowWidth="17760" windowHeight="13500"/>
  </bookViews>
  <sheets>
    <sheet name="Balance Sheet" sheetId="1" r:id="rId1"/>
  </sheets>
  <definedNames>
    <definedName name="_xlnm.Print_Area" localSheetId="0">'Balance Sheet'!$A$1:$C$90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1" i="1" l="1"/>
  <c r="B86" i="1"/>
  <c r="B72" i="1"/>
  <c r="B56" i="1"/>
  <c r="B27" i="1"/>
  <c r="B87" i="1" l="1"/>
  <c r="B42" i="1"/>
</calcChain>
</file>

<file path=xl/sharedStrings.xml><?xml version="1.0" encoding="utf-8"?>
<sst xmlns="http://schemas.openxmlformats.org/spreadsheetml/2006/main" count="78" uniqueCount="66">
  <si>
    <t>US$'000</t>
  </si>
  <si>
    <t>Current assets</t>
  </si>
  <si>
    <t>Total assets</t>
  </si>
  <si>
    <t>Capital and reserves attributable to shareholders</t>
  </si>
  <si>
    <t>Total equity</t>
  </si>
  <si>
    <t>EQUITY</t>
  </si>
  <si>
    <t>ASSETS</t>
  </si>
  <si>
    <t>LIABILITIES</t>
  </si>
  <si>
    <t>Current liabilities</t>
  </si>
  <si>
    <t>Total liabilities</t>
  </si>
  <si>
    <t>資產</t>
  </si>
  <si>
    <t>非流動資產</t>
  </si>
  <si>
    <t>千美元</t>
  </si>
  <si>
    <t>流動資產</t>
  </si>
  <si>
    <t>資產總額</t>
  </si>
  <si>
    <t>權益</t>
  </si>
  <si>
    <t>股東應佔資本及儲備</t>
  </si>
  <si>
    <t>負債</t>
  </si>
  <si>
    <t>Non-current liabilities</t>
  </si>
  <si>
    <t>負債總額</t>
  </si>
  <si>
    <t>Derivative liabilities</t>
  </si>
  <si>
    <t>衍生負債</t>
  </si>
  <si>
    <t>Trade and other payables</t>
  </si>
  <si>
    <t>應付貿易賬款及其他應付款項</t>
  </si>
  <si>
    <t>Taxation payable</t>
  </si>
  <si>
    <t>應付稅項</t>
  </si>
  <si>
    <t>其他儲備</t>
  </si>
  <si>
    <t>Other reserves</t>
  </si>
  <si>
    <t>股本</t>
  </si>
  <si>
    <t>Share capital</t>
  </si>
  <si>
    <t>衍生資產</t>
  </si>
  <si>
    <t xml:space="preserve">Trade and other receivables </t>
  </si>
  <si>
    <t>應收貿易賬款及其他應收款項</t>
  </si>
  <si>
    <t>有限制銀行存款</t>
  </si>
  <si>
    <t>Cash and deposits</t>
  </si>
  <si>
    <t>現金及存款</t>
  </si>
  <si>
    <t xml:space="preserve">Derivative assets </t>
  </si>
  <si>
    <t>存貨</t>
  </si>
  <si>
    <t>Inventories</t>
  </si>
  <si>
    <t>Restricted bank deposits</t>
  </si>
  <si>
    <t>Trade and other receivables</t>
  </si>
  <si>
    <t>Derivative assets</t>
  </si>
  <si>
    <t>商譽</t>
  </si>
  <si>
    <t>Goodwill</t>
  </si>
  <si>
    <t>Property, plant and equipment</t>
  </si>
  <si>
    <t>物業、機器及設備</t>
  </si>
  <si>
    <t>Non-current assets</t>
  </si>
  <si>
    <t>流動負債</t>
  </si>
  <si>
    <t>Assets held for sale</t>
  </si>
  <si>
    <t>持作出售資產</t>
  </si>
  <si>
    <t>Consolidated Balance Sheet</t>
  </si>
  <si>
    <t>綜合資產負債表</t>
  </si>
  <si>
    <t>非流動負債</t>
  </si>
  <si>
    <t>Right-of-use assets</t>
  </si>
  <si>
    <t>Lease liabilities</t>
  </si>
  <si>
    <t>使用權資產</t>
  </si>
  <si>
    <t>權益總額</t>
  </si>
  <si>
    <t>租賃負債</t>
  </si>
  <si>
    <t>Borrowings</t>
  </si>
  <si>
    <t>借貸</t>
  </si>
  <si>
    <t>2021年</t>
  </si>
  <si>
    <t>As at 31 December</t>
  </si>
  <si>
    <t>於12月31日</t>
  </si>
  <si>
    <t>2022年</t>
  </si>
  <si>
    <t>Retained profits</t>
  </si>
  <si>
    <t>保留溢利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</si>
</sst>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Alignment="1"/>
    <xf numFmtId="0" fontId="0" fillId="0" borderId="3" xfId="0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0" xfId="0" quotePrefix="1" applyNumberFormat="1" applyBorder="1" applyAlignment="1">
      <alignment horizontal="righ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1"/>
    </xf>
    <xf numFmtId="164" fontId="1" fillId="0" borderId="3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indent="1"/>
    </xf>
    <xf numFmtId="164" fontId="1" fillId="0" borderId="0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indent="1"/>
    </xf>
    <xf numFmtId="164" fontId="1" fillId="0" borderId="0" xfId="0" quotePrefix="1" applyNumberFormat="1" applyFont="1" applyBorder="1" applyAlignment="1">
      <alignment horizontal="right"/>
    </xf>
    <xf numFmtId="0" fontId="1" fillId="0" borderId="0" xfId="0" applyFont="1" applyAlignment="1"/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ill="1" applyAlignment="1">
      <alignment horizontal="left" indent="1"/>
    </xf>
    <xf numFmtId="0" fontId="1" fillId="0" borderId="0" xfId="0" quotePrefix="1" applyNumberFormat="1" applyFont="1" applyFill="1" applyAlignment="1">
      <alignment horizontal="right"/>
    </xf>
    <xf numFmtId="0" fontId="1" fillId="0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showGridLines="0" tabSelected="1" zoomScaleNormal="100" workbookViewId="0">
      <selection activeCell="E9" sqref="E9"/>
    </sheetView>
  </sheetViews>
  <sheetFormatPr defaultRowHeight="12.75" x14ac:dyDescent="0.2"/>
  <cols>
    <col min="1" max="1" width="63.140625" customWidth="1"/>
    <col min="2" max="2" width="17.7109375" style="17" customWidth="1"/>
    <col min="3" max="3" width="13.140625" style="4" customWidth="1"/>
  </cols>
  <sheetData>
    <row r="1" spans="1:3" x14ac:dyDescent="0.2">
      <c r="A1" t="s">
        <v>50</v>
      </c>
    </row>
    <row r="2" spans="1:3" x14ac:dyDescent="0.2">
      <c r="A2" t="s">
        <v>51</v>
      </c>
    </row>
    <row r="4" spans="1:3" x14ac:dyDescent="0.2">
      <c r="B4" s="33" t="s">
        <v>61</v>
      </c>
      <c r="C4" s="33"/>
    </row>
    <row r="5" spans="1:3" x14ac:dyDescent="0.2">
      <c r="B5" s="18">
        <v>2022</v>
      </c>
      <c r="C5" s="6">
        <v>2021</v>
      </c>
    </row>
    <row r="6" spans="1:3" x14ac:dyDescent="0.2">
      <c r="B6" s="19" t="s">
        <v>0</v>
      </c>
      <c r="C6" s="7" t="s">
        <v>0</v>
      </c>
    </row>
    <row r="7" spans="1:3" x14ac:dyDescent="0.2">
      <c r="B7" s="34" t="s">
        <v>62</v>
      </c>
      <c r="C7" s="34"/>
    </row>
    <row r="8" spans="1:3" x14ac:dyDescent="0.2">
      <c r="B8" s="18" t="s">
        <v>63</v>
      </c>
      <c r="C8" s="6" t="s">
        <v>60</v>
      </c>
    </row>
    <row r="9" spans="1:3" x14ac:dyDescent="0.2">
      <c r="A9" s="1"/>
      <c r="B9" s="20" t="s">
        <v>12</v>
      </c>
      <c r="C9" s="8" t="s">
        <v>12</v>
      </c>
    </row>
    <row r="10" spans="1:3" x14ac:dyDescent="0.2">
      <c r="A10" s="17" t="s">
        <v>6</v>
      </c>
      <c r="C10"/>
    </row>
    <row r="11" spans="1:3" x14ac:dyDescent="0.2">
      <c r="A11" s="17" t="s">
        <v>10</v>
      </c>
      <c r="C11"/>
    </row>
    <row r="12" spans="1:3" x14ac:dyDescent="0.2">
      <c r="C12"/>
    </row>
    <row r="13" spans="1:3" x14ac:dyDescent="0.2">
      <c r="A13" t="s">
        <v>46</v>
      </c>
      <c r="C13"/>
    </row>
    <row r="14" spans="1:3" x14ac:dyDescent="0.2">
      <c r="A14" t="s">
        <v>11</v>
      </c>
      <c r="C14"/>
    </row>
    <row r="15" spans="1:3" x14ac:dyDescent="0.2">
      <c r="A15" s="9" t="s">
        <v>44</v>
      </c>
      <c r="B15" s="21">
        <v>1772168</v>
      </c>
      <c r="C15" s="4">
        <v>1906019</v>
      </c>
    </row>
    <row r="16" spans="1:3" x14ac:dyDescent="0.2">
      <c r="A16" s="9" t="s">
        <v>45</v>
      </c>
      <c r="B16" s="21"/>
    </row>
    <row r="17" spans="1:3" x14ac:dyDescent="0.2">
      <c r="A17" s="9" t="s">
        <v>53</v>
      </c>
      <c r="B17" s="21">
        <v>89867</v>
      </c>
      <c r="C17" s="4">
        <v>55302</v>
      </c>
    </row>
    <row r="18" spans="1:3" x14ac:dyDescent="0.2">
      <c r="A18" s="9" t="s">
        <v>55</v>
      </c>
      <c r="B18" s="21"/>
    </row>
    <row r="19" spans="1:3" x14ac:dyDescent="0.2">
      <c r="A19" s="9" t="s">
        <v>43</v>
      </c>
      <c r="B19" s="21">
        <v>25256</v>
      </c>
      <c r="C19" s="4">
        <v>25256</v>
      </c>
    </row>
    <row r="20" spans="1:3" x14ac:dyDescent="0.2">
      <c r="A20" s="9" t="s">
        <v>42</v>
      </c>
      <c r="B20" s="21"/>
    </row>
    <row r="21" spans="1:3" x14ac:dyDescent="0.2">
      <c r="A21" s="9" t="s">
        <v>41</v>
      </c>
      <c r="B21" s="21">
        <v>6120</v>
      </c>
      <c r="C21" s="4">
        <v>496</v>
      </c>
    </row>
    <row r="22" spans="1:3" x14ac:dyDescent="0.2">
      <c r="A22" s="9" t="s">
        <v>30</v>
      </c>
      <c r="B22" s="21"/>
    </row>
    <row r="23" spans="1:3" x14ac:dyDescent="0.2">
      <c r="A23" s="9" t="s">
        <v>40</v>
      </c>
      <c r="B23" s="21">
        <v>5276</v>
      </c>
      <c r="C23" s="4">
        <v>8499</v>
      </c>
    </row>
    <row r="24" spans="1:3" x14ac:dyDescent="0.2">
      <c r="A24" s="9" t="s">
        <v>32</v>
      </c>
      <c r="B24" s="21"/>
    </row>
    <row r="25" spans="1:3" x14ac:dyDescent="0.2">
      <c r="A25" s="9" t="s">
        <v>39</v>
      </c>
      <c r="B25" s="21">
        <v>52</v>
      </c>
      <c r="C25" s="4">
        <v>51</v>
      </c>
    </row>
    <row r="26" spans="1:3" x14ac:dyDescent="0.2">
      <c r="A26" s="9" t="s">
        <v>33</v>
      </c>
      <c r="B26" s="22"/>
      <c r="C26" s="9"/>
    </row>
    <row r="27" spans="1:3" x14ac:dyDescent="0.2">
      <c r="A27" s="14"/>
      <c r="B27" s="23">
        <f>SUM(B15:B26)</f>
        <v>1898739</v>
      </c>
      <c r="C27" s="15">
        <v>1995623</v>
      </c>
    </row>
    <row r="28" spans="1:3" x14ac:dyDescent="0.2">
      <c r="A28" s="11"/>
      <c r="B28" s="24"/>
      <c r="C28" s="11"/>
    </row>
    <row r="29" spans="1:3" x14ac:dyDescent="0.2">
      <c r="A29" t="s">
        <v>1</v>
      </c>
      <c r="C29"/>
    </row>
    <row r="30" spans="1:3" x14ac:dyDescent="0.2">
      <c r="A30" t="s">
        <v>13</v>
      </c>
      <c r="C30"/>
    </row>
    <row r="31" spans="1:3" x14ac:dyDescent="0.2">
      <c r="A31" s="9" t="s">
        <v>38</v>
      </c>
      <c r="B31" s="21">
        <v>124461</v>
      </c>
      <c r="C31" s="4">
        <v>103590</v>
      </c>
    </row>
    <row r="32" spans="1:3" x14ac:dyDescent="0.2">
      <c r="A32" s="9" t="s">
        <v>37</v>
      </c>
      <c r="B32" s="21"/>
    </row>
    <row r="33" spans="1:3" x14ac:dyDescent="0.2">
      <c r="A33" s="9" t="s">
        <v>36</v>
      </c>
      <c r="B33" s="21">
        <v>4421</v>
      </c>
      <c r="C33" s="4">
        <v>14710</v>
      </c>
    </row>
    <row r="34" spans="1:3" x14ac:dyDescent="0.2">
      <c r="A34" s="9" t="s">
        <v>30</v>
      </c>
      <c r="B34" s="21"/>
    </row>
    <row r="35" spans="1:3" x14ac:dyDescent="0.2">
      <c r="A35" s="9" t="s">
        <v>31</v>
      </c>
      <c r="B35" s="21">
        <v>157355</v>
      </c>
      <c r="C35" s="4">
        <v>171839</v>
      </c>
    </row>
    <row r="36" spans="1:3" x14ac:dyDescent="0.2">
      <c r="A36" s="9" t="s">
        <v>32</v>
      </c>
      <c r="B36" s="21"/>
    </row>
    <row r="37" spans="1:3" x14ac:dyDescent="0.2">
      <c r="A37" s="9" t="s">
        <v>48</v>
      </c>
      <c r="B37" s="21">
        <v>19884</v>
      </c>
      <c r="C37" s="4">
        <v>0</v>
      </c>
    </row>
    <row r="38" spans="1:3" x14ac:dyDescent="0.2">
      <c r="A38" s="9" t="s">
        <v>49</v>
      </c>
      <c r="B38" s="21"/>
    </row>
    <row r="39" spans="1:3" x14ac:dyDescent="0.2">
      <c r="A39" s="9" t="s">
        <v>34</v>
      </c>
      <c r="B39" s="21">
        <v>443825</v>
      </c>
      <c r="C39" s="4">
        <v>459670</v>
      </c>
    </row>
    <row r="40" spans="1:3" x14ac:dyDescent="0.2">
      <c r="A40" s="9" t="s">
        <v>35</v>
      </c>
      <c r="B40" s="21"/>
    </row>
    <row r="41" spans="1:3" x14ac:dyDescent="0.2">
      <c r="A41" s="14"/>
      <c r="B41" s="23">
        <f>SUM(B31:B40)</f>
        <v>749946</v>
      </c>
      <c r="C41" s="15">
        <v>749809</v>
      </c>
    </row>
    <row r="42" spans="1:3" x14ac:dyDescent="0.2">
      <c r="A42" s="30" t="s">
        <v>2</v>
      </c>
      <c r="B42" s="25">
        <f>SUM(B27,B41)</f>
        <v>2648685</v>
      </c>
      <c r="C42" s="5">
        <v>2745432</v>
      </c>
    </row>
    <row r="43" spans="1:3" ht="13.5" thickBot="1" x14ac:dyDescent="0.25">
      <c r="A43" s="26" t="s">
        <v>14</v>
      </c>
      <c r="B43" s="26"/>
      <c r="C43" s="2"/>
    </row>
    <row r="44" spans="1:3" x14ac:dyDescent="0.2">
      <c r="C44"/>
    </row>
    <row r="45" spans="1:3" x14ac:dyDescent="0.2">
      <c r="A45" s="17" t="s">
        <v>5</v>
      </c>
      <c r="C45"/>
    </row>
    <row r="46" spans="1:3" x14ac:dyDescent="0.2">
      <c r="A46" s="17" t="s">
        <v>15</v>
      </c>
      <c r="C46"/>
    </row>
    <row r="47" spans="1:3" x14ac:dyDescent="0.2">
      <c r="C47"/>
    </row>
    <row r="48" spans="1:3" x14ac:dyDescent="0.2">
      <c r="A48" t="s">
        <v>3</v>
      </c>
      <c r="C48"/>
    </row>
    <row r="49" spans="1:3" x14ac:dyDescent="0.2">
      <c r="A49" t="s">
        <v>16</v>
      </c>
      <c r="C49"/>
    </row>
    <row r="50" spans="1:3" x14ac:dyDescent="0.2">
      <c r="A50" s="9" t="s">
        <v>29</v>
      </c>
      <c r="B50" s="21">
        <v>52464</v>
      </c>
      <c r="C50" s="4">
        <v>47858</v>
      </c>
    </row>
    <row r="51" spans="1:3" x14ac:dyDescent="0.2">
      <c r="A51" s="9" t="s">
        <v>28</v>
      </c>
      <c r="B51" s="21"/>
    </row>
    <row r="52" spans="1:3" x14ac:dyDescent="0.2">
      <c r="A52" s="32" t="s">
        <v>64</v>
      </c>
      <c r="B52" s="21">
        <v>705625</v>
      </c>
      <c r="C52" s="4">
        <v>744553</v>
      </c>
    </row>
    <row r="53" spans="1:3" x14ac:dyDescent="0.2">
      <c r="A53" s="32" t="s">
        <v>65</v>
      </c>
      <c r="B53" s="21"/>
    </row>
    <row r="54" spans="1:3" x14ac:dyDescent="0.2">
      <c r="A54" s="9" t="s">
        <v>27</v>
      </c>
      <c r="B54" s="21">
        <v>1149266</v>
      </c>
      <c r="C54" s="4">
        <v>1038815</v>
      </c>
    </row>
    <row r="55" spans="1:3" x14ac:dyDescent="0.2">
      <c r="A55" s="10" t="s">
        <v>26</v>
      </c>
      <c r="B55" s="27"/>
      <c r="C55" s="10"/>
    </row>
    <row r="56" spans="1:3" x14ac:dyDescent="0.2">
      <c r="A56" s="31" t="s">
        <v>4</v>
      </c>
      <c r="B56" s="25">
        <f>SUM(B50:B55)</f>
        <v>1907355</v>
      </c>
      <c r="C56" s="5">
        <v>1831226</v>
      </c>
    </row>
    <row r="57" spans="1:3" ht="13.5" thickBot="1" x14ac:dyDescent="0.25">
      <c r="A57" s="26" t="s">
        <v>56</v>
      </c>
      <c r="B57" s="26"/>
      <c r="C57" s="2"/>
    </row>
    <row r="58" spans="1:3" x14ac:dyDescent="0.2">
      <c r="C58"/>
    </row>
    <row r="59" spans="1:3" x14ac:dyDescent="0.2">
      <c r="A59" s="17" t="s">
        <v>7</v>
      </c>
      <c r="C59"/>
    </row>
    <row r="60" spans="1:3" x14ac:dyDescent="0.2">
      <c r="A60" s="17" t="s">
        <v>17</v>
      </c>
      <c r="C60"/>
    </row>
    <row r="61" spans="1:3" x14ac:dyDescent="0.2">
      <c r="C61"/>
    </row>
    <row r="62" spans="1:3" x14ac:dyDescent="0.2">
      <c r="A62" t="s">
        <v>18</v>
      </c>
      <c r="C62"/>
    </row>
    <row r="63" spans="1:3" x14ac:dyDescent="0.2">
      <c r="A63" t="s">
        <v>52</v>
      </c>
      <c r="C63"/>
    </row>
    <row r="64" spans="1:3" x14ac:dyDescent="0.2">
      <c r="A64" s="9" t="s">
        <v>58</v>
      </c>
      <c r="B64" s="28">
        <v>280803</v>
      </c>
      <c r="C64" s="16">
        <v>521363</v>
      </c>
    </row>
    <row r="65" spans="1:3" s="3" customFormat="1" x14ac:dyDescent="0.2">
      <c r="A65" s="11" t="s">
        <v>59</v>
      </c>
      <c r="B65" s="28"/>
      <c r="C65" s="16"/>
    </row>
    <row r="66" spans="1:3" x14ac:dyDescent="0.2">
      <c r="A66" s="11" t="s">
        <v>54</v>
      </c>
      <c r="B66" s="28">
        <v>33389</v>
      </c>
      <c r="C66" s="16">
        <v>29270</v>
      </c>
    </row>
    <row r="67" spans="1:3" x14ac:dyDescent="0.2">
      <c r="A67" s="11" t="s">
        <v>57</v>
      </c>
      <c r="B67" s="28"/>
      <c r="C67" s="16"/>
    </row>
    <row r="68" spans="1:3" x14ac:dyDescent="0.2">
      <c r="A68" s="9" t="s">
        <v>20</v>
      </c>
      <c r="B68" s="28">
        <v>292</v>
      </c>
      <c r="C68" s="16">
        <v>6540</v>
      </c>
    </row>
    <row r="69" spans="1:3" x14ac:dyDescent="0.2">
      <c r="A69" s="9" t="s">
        <v>21</v>
      </c>
      <c r="B69" s="28"/>
      <c r="C69" s="16"/>
    </row>
    <row r="70" spans="1:3" x14ac:dyDescent="0.2">
      <c r="A70" s="11" t="s">
        <v>22</v>
      </c>
      <c r="B70" s="28">
        <v>0</v>
      </c>
      <c r="C70" s="16">
        <v>17</v>
      </c>
    </row>
    <row r="71" spans="1:3" x14ac:dyDescent="0.2">
      <c r="A71" s="11" t="s">
        <v>23</v>
      </c>
      <c r="B71" s="24"/>
      <c r="C71" s="11"/>
    </row>
    <row r="72" spans="1:3" x14ac:dyDescent="0.2">
      <c r="A72" s="14"/>
      <c r="B72" s="23">
        <f>SUM(B64:B71)</f>
        <v>314484</v>
      </c>
      <c r="C72" s="15">
        <v>557190</v>
      </c>
    </row>
    <row r="73" spans="1:3" x14ac:dyDescent="0.2">
      <c r="A73" s="11"/>
      <c r="B73" s="24"/>
      <c r="C73" s="11"/>
    </row>
    <row r="74" spans="1:3" x14ac:dyDescent="0.2">
      <c r="A74" s="13" t="s">
        <v>8</v>
      </c>
      <c r="B74" s="29"/>
      <c r="C74" s="13"/>
    </row>
    <row r="75" spans="1:3" x14ac:dyDescent="0.2">
      <c r="A75" s="13" t="s">
        <v>47</v>
      </c>
      <c r="B75" s="29"/>
      <c r="C75" s="13"/>
    </row>
    <row r="76" spans="1:3" x14ac:dyDescent="0.2">
      <c r="A76" s="9" t="s">
        <v>58</v>
      </c>
      <c r="B76" s="25">
        <v>97805</v>
      </c>
      <c r="C76" s="5">
        <v>66793</v>
      </c>
    </row>
    <row r="77" spans="1:3" x14ac:dyDescent="0.2">
      <c r="A77" s="11" t="s">
        <v>59</v>
      </c>
      <c r="B77" s="25"/>
      <c r="C77" s="5"/>
    </row>
    <row r="78" spans="1:3" x14ac:dyDescent="0.2">
      <c r="A78" s="12" t="s">
        <v>54</v>
      </c>
      <c r="B78" s="25">
        <v>59902</v>
      </c>
      <c r="C78" s="16">
        <v>31159</v>
      </c>
    </row>
    <row r="79" spans="1:3" x14ac:dyDescent="0.2">
      <c r="A79" s="11" t="s">
        <v>57</v>
      </c>
      <c r="B79" s="25"/>
      <c r="C79" s="5"/>
    </row>
    <row r="80" spans="1:3" x14ac:dyDescent="0.2">
      <c r="A80" s="11" t="s">
        <v>20</v>
      </c>
      <c r="B80" s="25">
        <v>7268</v>
      </c>
      <c r="C80" s="5">
        <v>10232</v>
      </c>
    </row>
    <row r="81" spans="1:3" x14ac:dyDescent="0.2">
      <c r="A81" s="12" t="s">
        <v>21</v>
      </c>
      <c r="B81" s="25"/>
      <c r="C81" s="5"/>
    </row>
    <row r="82" spans="1:3" x14ac:dyDescent="0.2">
      <c r="A82" s="12" t="s">
        <v>22</v>
      </c>
      <c r="B82" s="25">
        <v>261870</v>
      </c>
      <c r="C82" s="5">
        <v>247554</v>
      </c>
    </row>
    <row r="83" spans="1:3" x14ac:dyDescent="0.2">
      <c r="A83" s="12" t="s">
        <v>23</v>
      </c>
      <c r="B83" s="25"/>
      <c r="C83" s="5"/>
    </row>
    <row r="84" spans="1:3" x14ac:dyDescent="0.2">
      <c r="A84" s="11" t="s">
        <v>24</v>
      </c>
      <c r="B84" s="25">
        <v>1</v>
      </c>
      <c r="C84" s="5">
        <v>1278</v>
      </c>
    </row>
    <row r="85" spans="1:3" x14ac:dyDescent="0.2">
      <c r="A85" s="11" t="s">
        <v>25</v>
      </c>
      <c r="B85" s="25"/>
      <c r="C85" s="5"/>
    </row>
    <row r="86" spans="1:3" x14ac:dyDescent="0.2">
      <c r="A86" s="14"/>
      <c r="B86" s="23">
        <f>SUM(B76:B85)</f>
        <v>426846</v>
      </c>
      <c r="C86" s="15">
        <v>357016</v>
      </c>
    </row>
    <row r="87" spans="1:3" x14ac:dyDescent="0.2">
      <c r="A87" s="17" t="s">
        <v>9</v>
      </c>
      <c r="B87" s="21">
        <f>SUM(B86,B72)</f>
        <v>741330</v>
      </c>
      <c r="C87" s="4">
        <v>914206</v>
      </c>
    </row>
    <row r="88" spans="1:3" ht="13.5" thickBot="1" x14ac:dyDescent="0.25">
      <c r="A88" s="26" t="s">
        <v>19</v>
      </c>
      <c r="B88" s="26"/>
      <c r="C88" s="2"/>
    </row>
  </sheetData>
  <mergeCells count="2">
    <mergeCell ref="B4:C4"/>
    <mergeCell ref="B7:C7"/>
  </mergeCells>
  <pageMargins left="0.7" right="0.7" top="0.75" bottom="0.75" header="0.3" footer="0.3"/>
  <pageSetup paperSize="9" scale="61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E7532FCDB52D41A803855311B05DA4" ma:contentTypeVersion="7" ma:contentTypeDescription="Create a new document." ma:contentTypeScope="" ma:versionID="dbc7ad4bd5dc0a6df46c8edc78da830c">
  <xsd:schema xmlns:xsd="http://www.w3.org/2001/XMLSchema" xmlns:xs="http://www.w3.org/2001/XMLSchema" xmlns:p="http://schemas.microsoft.com/office/2006/metadata/properties" xmlns:ns2="d169f28b-5604-4365-af7e-6fa5ea039fec" targetNamespace="http://schemas.microsoft.com/office/2006/metadata/properties" ma:root="true" ma:fieldsID="03bdda11666a4f911162fee6ec0283f5" ns2:_="">
    <xsd:import namespace="d169f28b-5604-4365-af7e-6fa5ea039f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9f28b-5604-4365-af7e-6fa5ea039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ACBB6A-1FBE-41B9-A5B9-0F78CD110A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9f28b-5604-4365-af7e-6fa5ea039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9020A2-685E-49E8-B637-4CF042A2FF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E03258-46DB-49D1-BADA-B65222DD289C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d169f28b-5604-4365-af7e-6fa5ea039fe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Company>Pacific Basin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Lau</dc:creator>
  <cp:lastModifiedBy>Cameron Ip</cp:lastModifiedBy>
  <cp:lastPrinted>2020-03-02T03:49:21Z</cp:lastPrinted>
  <dcterms:created xsi:type="dcterms:W3CDTF">2013-03-13T00:57:59Z</dcterms:created>
  <dcterms:modified xsi:type="dcterms:W3CDTF">2023-03-06T06:55:08Z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0x01010083E7532FCDB52D41A803855311B05DA4</vt:lpwstr>
  </property>
</Properties>
</file>