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Interim Report\Interim 2023\Upload to Website\Excels\"/>
    </mc:Choice>
  </mc:AlternateContent>
  <bookViews>
    <workbookView xWindow="12510" yWindow="45" windowWidth="12210" windowHeight="7950"/>
  </bookViews>
  <sheets>
    <sheet name="CashFlow" sheetId="9" r:id="rId1"/>
  </sheets>
  <definedNames>
    <definedName name="_xlnm.Print_Area" localSheetId="0">CashFlow!$A$1:$D$83</definedName>
  </definedNames>
  <calcPr calcId="162913"/>
</workbook>
</file>

<file path=xl/calcChain.xml><?xml version="1.0" encoding="utf-8"?>
<calcChain xmlns="http://schemas.openxmlformats.org/spreadsheetml/2006/main">
  <c r="B78" i="9" l="1"/>
  <c r="B75" i="9"/>
  <c r="B66" i="9"/>
  <c r="B55" i="9"/>
  <c r="B52" i="9"/>
  <c r="B33" i="9"/>
  <c r="C33" i="9"/>
  <c r="B16" i="9"/>
  <c r="C75" i="9"/>
  <c r="C66" i="9"/>
  <c r="C78" i="9" s="1"/>
  <c r="C52" i="9"/>
  <c r="C55" i="9"/>
  <c r="C16" i="9"/>
</calcChain>
</file>

<file path=xl/sharedStrings.xml><?xml version="1.0" encoding="utf-8"?>
<sst xmlns="http://schemas.openxmlformats.org/spreadsheetml/2006/main" count="74" uniqueCount="64">
  <si>
    <t>US$'000</t>
  </si>
  <si>
    <t>Operating activities</t>
  </si>
  <si>
    <t>Cash generated from operations</t>
  </si>
  <si>
    <t>Investing activities</t>
  </si>
  <si>
    <t>Financing activities</t>
  </si>
  <si>
    <t>經營業務</t>
  </si>
  <si>
    <t>經營業務產生的現金</t>
  </si>
  <si>
    <t>經營業務產生的現金淨額</t>
  </si>
  <si>
    <t>投資活動</t>
  </si>
  <si>
    <t>購置物業、機器及設備</t>
  </si>
  <si>
    <t>融資活動</t>
  </si>
  <si>
    <t>千美元</t>
  </si>
  <si>
    <t>Net cash generated from operating activities</t>
  </si>
  <si>
    <t>股份獎勵計劃受託人購入股份的付款</t>
  </si>
  <si>
    <t>Payment for shares purchased by trustee of the SAS</t>
  </si>
  <si>
    <t>Six months ended 30 June</t>
  </si>
  <si>
    <t>截至6 月30 日止六個月</t>
  </si>
  <si>
    <t>於6月30日的現金及存款</t>
  </si>
  <si>
    <t>Cash and deposits at 30 June</t>
  </si>
  <si>
    <t>Repayment of bank loans and other borrowings</t>
  </si>
  <si>
    <t>Unaudited Condensed Consolidated Cash Flow Statement</t>
  </si>
  <si>
    <t>未經審核簡明綜合現金流量表</t>
  </si>
  <si>
    <t>出售持作出售資產</t>
  </si>
  <si>
    <t>已付借貸利息及其他財務開支</t>
  </si>
  <si>
    <t>已付租賃負債利息</t>
  </si>
  <si>
    <t>Purchase of property, plant and equipment</t>
  </si>
  <si>
    <t>Disposal of assets held for sale</t>
  </si>
  <si>
    <t>Repayment of lease liabilities – principal element</t>
  </si>
  <si>
    <t>Interest on borrowings and other finance charges paid</t>
  </si>
  <si>
    <t>Interest on lease liabilities paid</t>
  </si>
  <si>
    <t>Dividends paid</t>
  </si>
  <si>
    <t>償還租賃負債－本金部分</t>
  </si>
  <si>
    <t>償還銀行貸款及其他借貸</t>
  </si>
  <si>
    <t>2022年</t>
  </si>
  <si>
    <t>Disposal of property, plant and equipment</t>
  </si>
  <si>
    <t>出售物業、機器及設備</t>
  </si>
  <si>
    <t>Taxation paid</t>
  </si>
  <si>
    <t>已付稅項</t>
  </si>
  <si>
    <t>Incentives and fees for conversion of convertible bonds</t>
  </si>
  <si>
    <t>Net cash used in financing activities</t>
  </si>
  <si>
    <t>融資活動中所用的現金淨額</t>
  </si>
  <si>
    <t>現金及現金等價物</t>
  </si>
  <si>
    <t>派付股息</t>
  </si>
  <si>
    <t>Cash and cash equivalents</t>
  </si>
  <si>
    <t>於1月1日</t>
  </si>
  <si>
    <t>At 1 January</t>
  </si>
  <si>
    <t>At 30 June</t>
  </si>
  <si>
    <t>於6月30日</t>
  </si>
  <si>
    <t>2023年</t>
  </si>
  <si>
    <t>Receipt in advance for disposal of assets held for sale</t>
  </si>
  <si>
    <t>出售持作出售資產之預收款項</t>
  </si>
  <si>
    <t>Net (decrease)/increase in cash and cash equivalents</t>
  </si>
  <si>
    <t>Net cash generated (used in)/from investing activities</t>
  </si>
  <si>
    <t>投資活動中（所用）╱產生的現金淨額</t>
  </si>
  <si>
    <t>現金及現金等價物的（減少）╱增加淨額</t>
  </si>
  <si>
    <t>Decrease in term deposits with original maturities over 3 months</t>
  </si>
  <si>
    <t>原到期日多於三個月的定期存款的減少</t>
  </si>
  <si>
    <t>Interest received</t>
  </si>
  <si>
    <t>已收利息</t>
  </si>
  <si>
    <t>轉換可換股債券之激勵及費用</t>
  </si>
  <si>
    <t>匯兌收益╱（虧損）</t>
  </si>
  <si>
    <t>Exchange gains/(losses)</t>
  </si>
  <si>
    <t>原到期日多於三個月的定期存款</t>
  </si>
  <si>
    <t>Term deposits with original maturities over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</si>
</sst>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##0_);_(* \(###0\);_(* &quot;-&quot;??_);_(@_)"/>
    <numFmt numFmtId="166" formatCode="_(* #,##0_);_(\(#,##0\);_(* &quot;-&quot;_)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0"/>
      <color theme="1"/>
      <name val="Arial"/>
      <family val="2"/>
    </font>
    <font>
      <sz val="10"/>
      <color rgb="FF005DAA"/>
      <name val="Arial"/>
      <family val="2"/>
    </font>
    <font>
      <b/>
      <sz val="10"/>
      <color rgb="FF005DAA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 style="thin">
        <color rgb="FF00BDF2"/>
      </top>
      <bottom/>
      <diagonal/>
    </border>
    <border>
      <left/>
      <right/>
      <top/>
      <bottom style="medium">
        <color rgb="FF00BDF2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164" fontId="8" fillId="0" borderId="0" xfId="1" applyNumberFormat="1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164" fontId="8" fillId="0" borderId="0" xfId="1" applyNumberFormat="1" applyFont="1" applyFill="1" applyBorder="1" applyAlignment="1">
      <alignment horizontal="right"/>
    </xf>
    <xf numFmtId="0" fontId="6" fillId="0" borderId="0" xfId="0" applyFont="1" applyFill="1"/>
    <xf numFmtId="0" fontId="8" fillId="0" borderId="0" xfId="0" applyFont="1" applyFill="1" applyAlignment="1">
      <alignment horizontal="left" indent="2"/>
    </xf>
    <xf numFmtId="0" fontId="6" fillId="0" borderId="0" xfId="0" applyFont="1" applyFill="1" applyBorder="1"/>
    <xf numFmtId="0" fontId="2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2"/>
    </xf>
    <xf numFmtId="0" fontId="4" fillId="0" borderId="0" xfId="0" applyFont="1" applyFill="1" applyBorder="1"/>
    <xf numFmtId="0" fontId="1" fillId="0" borderId="0" xfId="0" applyFont="1" applyFill="1" applyAlignment="1">
      <alignment horizontal="left" indent="2"/>
    </xf>
    <xf numFmtId="164" fontId="1" fillId="0" borderId="0" xfId="1" quotePrefix="1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 wrapText="1" indent="2"/>
    </xf>
    <xf numFmtId="0" fontId="11" fillId="0" borderId="0" xfId="0" applyFont="1" applyFill="1"/>
    <xf numFmtId="0" fontId="11" fillId="0" borderId="0" xfId="0" applyFont="1" applyFill="1" applyBorder="1"/>
    <xf numFmtId="165" fontId="1" fillId="0" borderId="0" xfId="1" quotePrefix="1" applyNumberFormat="1" applyFont="1" applyFill="1" applyAlignment="1">
      <alignment horizontal="right"/>
    </xf>
    <xf numFmtId="0" fontId="1" fillId="0" borderId="0" xfId="0" applyFont="1" applyFill="1" applyBorder="1" applyAlignment="1">
      <alignment horizontal="left" indent="2"/>
    </xf>
    <xf numFmtId="166" fontId="8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166" fontId="1" fillId="0" borderId="0" xfId="1" applyNumberFormat="1" applyFont="1" applyFill="1" applyBorder="1"/>
    <xf numFmtId="166" fontId="8" fillId="0" borderId="0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0" fontId="8" fillId="0" borderId="1" xfId="0" applyFont="1" applyFill="1" applyBorder="1"/>
    <xf numFmtId="164" fontId="6" fillId="0" borderId="1" xfId="1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wrapText="1" indent="2"/>
    </xf>
    <xf numFmtId="0" fontId="6" fillId="0" borderId="1" xfId="0" applyFont="1" applyFill="1" applyBorder="1"/>
    <xf numFmtId="166" fontId="6" fillId="0" borderId="1" xfId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indent="2"/>
    </xf>
    <xf numFmtId="0" fontId="1" fillId="0" borderId="1" xfId="0" applyFont="1" applyFill="1" applyBorder="1"/>
    <xf numFmtId="0" fontId="1" fillId="0" borderId="0" xfId="0" applyFont="1" applyFill="1" applyBorder="1"/>
    <xf numFmtId="166" fontId="1" fillId="0" borderId="0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indent="2"/>
    </xf>
    <xf numFmtId="0" fontId="1" fillId="0" borderId="2" xfId="0" applyFont="1" applyFill="1" applyBorder="1"/>
    <xf numFmtId="166" fontId="1" fillId="0" borderId="2" xfId="1" applyNumberFormat="1" applyFont="1" applyFill="1" applyBorder="1" applyAlignment="1">
      <alignment horizontal="right"/>
    </xf>
    <xf numFmtId="0" fontId="1" fillId="0" borderId="3" xfId="0" applyFont="1" applyFill="1" applyBorder="1"/>
    <xf numFmtId="166" fontId="8" fillId="0" borderId="3" xfId="1" applyNumberFormat="1" applyFont="1" applyFill="1" applyBorder="1" applyAlignment="1">
      <alignment horizontal="right"/>
    </xf>
    <xf numFmtId="0" fontId="3" fillId="0" borderId="3" xfId="0" applyFont="1" applyFill="1" applyBorder="1"/>
    <xf numFmtId="166" fontId="6" fillId="0" borderId="3" xfId="1" applyNumberFormat="1" applyFont="1" applyFill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65" fontId="13" fillId="0" borderId="0" xfId="1" quotePrefix="1" applyNumberFormat="1" applyFont="1" applyFill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Alignment="1">
      <alignment horizontal="right"/>
    </xf>
    <xf numFmtId="164" fontId="13" fillId="0" borderId="0" xfId="1" quotePrefix="1" applyNumberFormat="1" applyFont="1" applyFill="1" applyAlignment="1">
      <alignment horizontal="right"/>
    </xf>
    <xf numFmtId="164" fontId="13" fillId="0" borderId="1" xfId="1" quotePrefix="1" applyNumberFormat="1" applyFont="1" applyFill="1" applyBorder="1" applyAlignment="1">
      <alignment horizontal="right"/>
    </xf>
    <xf numFmtId="166" fontId="12" fillId="0" borderId="0" xfId="1" applyNumberFormat="1" applyFont="1" applyFill="1" applyAlignment="1">
      <alignment horizontal="right"/>
    </xf>
    <xf numFmtId="166" fontId="13" fillId="0" borderId="0" xfId="1" applyNumberFormat="1" applyFont="1" applyFill="1" applyAlignment="1">
      <alignment horizontal="right"/>
    </xf>
    <xf numFmtId="166" fontId="13" fillId="0" borderId="1" xfId="1" applyNumberFormat="1" applyFont="1" applyFill="1" applyBorder="1" applyAlignment="1">
      <alignment horizontal="right"/>
    </xf>
    <xf numFmtId="166" fontId="13" fillId="0" borderId="0" xfId="1" applyNumberFormat="1" applyFont="1" applyFill="1" applyBorder="1" applyAlignment="1">
      <alignment horizontal="right"/>
    </xf>
    <xf numFmtId="166" fontId="12" fillId="0" borderId="0" xfId="0" applyNumberFormat="1" applyFont="1" applyFill="1"/>
    <xf numFmtId="166" fontId="13" fillId="0" borderId="2" xfId="1" applyNumberFormat="1" applyFont="1" applyFill="1" applyBorder="1" applyAlignment="1">
      <alignment horizontal="right"/>
    </xf>
    <xf numFmtId="166" fontId="13" fillId="0" borderId="3" xfId="1" applyNumberFormat="1" applyFont="1" applyFill="1" applyBorder="1" applyAlignment="1">
      <alignment horizontal="right"/>
    </xf>
    <xf numFmtId="166" fontId="13" fillId="0" borderId="0" xfId="1" applyNumberFormat="1" applyFont="1" applyFill="1" applyBorder="1"/>
    <xf numFmtId="166" fontId="12" fillId="0" borderId="3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showGridLines="0" tabSelected="1" zoomScaleNormal="100" workbookViewId="0">
      <selection activeCell="H15" sqref="H15"/>
    </sheetView>
  </sheetViews>
  <sheetFormatPr defaultColWidth="9.140625" defaultRowHeight="12.75"/>
  <cols>
    <col min="1" max="1" width="58" style="2" bestFit="1" customWidth="1"/>
    <col min="2" max="3" width="15.7109375" style="1" customWidth="1"/>
    <col min="4" max="16384" width="9.140625" style="2"/>
  </cols>
  <sheetData>
    <row r="1" spans="1:4" ht="60" customHeight="1"/>
    <row r="2" spans="1:4">
      <c r="A2" s="15" t="s">
        <v>20</v>
      </c>
    </row>
    <row r="3" spans="1:4">
      <c r="A3" s="15" t="s">
        <v>21</v>
      </c>
    </row>
    <row r="4" spans="1:4">
      <c r="B4" s="41"/>
      <c r="C4" s="44" t="s">
        <v>15</v>
      </c>
    </row>
    <row r="5" spans="1:4">
      <c r="B5" s="42">
        <v>2023</v>
      </c>
      <c r="C5" s="17">
        <v>2022</v>
      </c>
    </row>
    <row r="6" spans="1:4" s="3" customFormat="1">
      <c r="B6" s="43" t="s">
        <v>0</v>
      </c>
      <c r="C6" s="4" t="s">
        <v>0</v>
      </c>
    </row>
    <row r="7" spans="1:4">
      <c r="B7" s="44"/>
      <c r="C7" s="44" t="s">
        <v>16</v>
      </c>
      <c r="D7" s="5"/>
    </row>
    <row r="8" spans="1:4">
      <c r="B8" s="45" t="s">
        <v>48</v>
      </c>
      <c r="C8" s="12" t="s">
        <v>33</v>
      </c>
      <c r="D8" s="5"/>
    </row>
    <row r="9" spans="1:4">
      <c r="A9" s="25"/>
      <c r="B9" s="46" t="s">
        <v>11</v>
      </c>
      <c r="C9" s="26" t="s">
        <v>11</v>
      </c>
      <c r="D9" s="5"/>
    </row>
    <row r="10" spans="1:4">
      <c r="A10" s="2" t="s">
        <v>1</v>
      </c>
      <c r="B10" s="47"/>
      <c r="C10" s="19"/>
    </row>
    <row r="11" spans="1:4">
      <c r="A11" s="2" t="s">
        <v>5</v>
      </c>
      <c r="B11" s="47"/>
      <c r="C11" s="19"/>
    </row>
    <row r="12" spans="1:4">
      <c r="A12" s="6" t="s">
        <v>2</v>
      </c>
      <c r="B12" s="48">
        <v>185103</v>
      </c>
      <c r="C12" s="19">
        <v>512064</v>
      </c>
    </row>
    <row r="13" spans="1:4">
      <c r="A13" s="6" t="s">
        <v>6</v>
      </c>
      <c r="B13" s="48"/>
      <c r="C13" s="19"/>
    </row>
    <row r="14" spans="1:4">
      <c r="A14" s="14" t="s">
        <v>36</v>
      </c>
      <c r="B14" s="48">
        <v>-326</v>
      </c>
      <c r="C14" s="19">
        <v>-531</v>
      </c>
    </row>
    <row r="15" spans="1:4">
      <c r="A15" s="27" t="s">
        <v>37</v>
      </c>
      <c r="B15" s="49"/>
      <c r="C15" s="23"/>
    </row>
    <row r="16" spans="1:4" s="3" customFormat="1">
      <c r="A16" s="7" t="s">
        <v>12</v>
      </c>
      <c r="B16" s="50">
        <f>SUM(B12:B14)</f>
        <v>184777</v>
      </c>
      <c r="C16" s="22">
        <f>SUM(C12:C14)</f>
        <v>511533</v>
      </c>
    </row>
    <row r="17" spans="1:3" s="5" customFormat="1">
      <c r="A17" s="28" t="s">
        <v>7</v>
      </c>
      <c r="B17" s="49"/>
      <c r="C17" s="29"/>
    </row>
    <row r="18" spans="1:3" s="5" customFormat="1">
      <c r="A18" s="7"/>
      <c r="B18" s="50"/>
      <c r="C18" s="24"/>
    </row>
    <row r="19" spans="1:3">
      <c r="A19" s="2" t="s">
        <v>3</v>
      </c>
      <c r="B19" s="48"/>
      <c r="C19" s="19"/>
    </row>
    <row r="20" spans="1:3">
      <c r="A20" s="2" t="s">
        <v>8</v>
      </c>
      <c r="B20" s="48"/>
      <c r="C20" s="19"/>
    </row>
    <row r="21" spans="1:3">
      <c r="A21" s="11" t="s">
        <v>25</v>
      </c>
      <c r="B21" s="48">
        <v>-209545</v>
      </c>
      <c r="C21" s="19">
        <v>-35322</v>
      </c>
    </row>
    <row r="22" spans="1:3">
      <c r="A22" s="6" t="s">
        <v>9</v>
      </c>
      <c r="B22" s="48"/>
      <c r="C22" s="19"/>
    </row>
    <row r="23" spans="1:3">
      <c r="A23" s="6" t="s">
        <v>34</v>
      </c>
      <c r="B23" s="48">
        <v>8297</v>
      </c>
      <c r="C23" s="19">
        <v>40826</v>
      </c>
    </row>
    <row r="24" spans="1:3">
      <c r="A24" s="6" t="s">
        <v>35</v>
      </c>
      <c r="B24" s="48"/>
      <c r="C24" s="19"/>
    </row>
    <row r="25" spans="1:3">
      <c r="A25" s="11" t="s">
        <v>26</v>
      </c>
      <c r="B25" s="48">
        <v>26131</v>
      </c>
      <c r="C25" s="19">
        <v>0</v>
      </c>
    </row>
    <row r="26" spans="1:3">
      <c r="A26" s="11" t="s">
        <v>22</v>
      </c>
      <c r="B26" s="48"/>
      <c r="C26" s="19"/>
    </row>
    <row r="27" spans="1:3">
      <c r="A27" s="11" t="s">
        <v>49</v>
      </c>
      <c r="B27" s="48">
        <v>8500</v>
      </c>
      <c r="C27" s="19">
        <v>0</v>
      </c>
    </row>
    <row r="28" spans="1:3">
      <c r="A28" s="11" t="s">
        <v>50</v>
      </c>
      <c r="B28" s="48"/>
      <c r="C28" s="19"/>
    </row>
    <row r="29" spans="1:3">
      <c r="A29" s="11" t="s">
        <v>55</v>
      </c>
      <c r="B29" s="48">
        <v>84987</v>
      </c>
      <c r="C29" s="19">
        <v>75036</v>
      </c>
    </row>
    <row r="30" spans="1:3">
      <c r="A30" s="11" t="s">
        <v>56</v>
      </c>
      <c r="B30" s="48"/>
      <c r="C30" s="19"/>
    </row>
    <row r="31" spans="1:3">
      <c r="A31" s="11" t="s">
        <v>57</v>
      </c>
      <c r="B31" s="48">
        <v>8082</v>
      </c>
      <c r="C31" s="19">
        <v>1725</v>
      </c>
    </row>
    <row r="32" spans="1:3">
      <c r="A32" s="30" t="s">
        <v>58</v>
      </c>
      <c r="B32" s="49"/>
      <c r="C32" s="23"/>
    </row>
    <row r="33" spans="1:3" s="3" customFormat="1" ht="13.15" customHeight="1">
      <c r="A33" s="32" t="s">
        <v>52</v>
      </c>
      <c r="B33" s="50">
        <f>SUM(B21:B32)</f>
        <v>-73548</v>
      </c>
      <c r="C33" s="22">
        <f>SUM(C21:C32)</f>
        <v>82265</v>
      </c>
    </row>
    <row r="34" spans="1:3" s="5" customFormat="1" ht="13.15" customHeight="1">
      <c r="A34" s="31" t="s">
        <v>53</v>
      </c>
      <c r="B34" s="49"/>
      <c r="C34" s="29"/>
    </row>
    <row r="35" spans="1:3" s="5" customFormat="1" ht="13.15" customHeight="1">
      <c r="A35" s="7"/>
      <c r="B35" s="50"/>
      <c r="C35" s="24"/>
    </row>
    <row r="36" spans="1:3" s="5" customFormat="1" ht="13.15" customHeight="1">
      <c r="A36" s="7" t="s">
        <v>4</v>
      </c>
      <c r="B36" s="50"/>
      <c r="C36" s="24"/>
    </row>
    <row r="37" spans="1:3" s="3" customFormat="1" ht="13.15" customHeight="1">
      <c r="A37" s="7" t="s">
        <v>10</v>
      </c>
      <c r="B37" s="50"/>
      <c r="C37" s="22"/>
    </row>
    <row r="38" spans="1:3" ht="13.15" customHeight="1">
      <c r="A38" s="8" t="s">
        <v>19</v>
      </c>
      <c r="B38" s="48">
        <v>-37910</v>
      </c>
      <c r="C38" s="19">
        <v>-43045</v>
      </c>
    </row>
    <row r="39" spans="1:3" ht="13.15" customHeight="1">
      <c r="A39" s="11" t="s">
        <v>32</v>
      </c>
      <c r="B39" s="48"/>
      <c r="C39" s="19"/>
    </row>
    <row r="40" spans="1:3" ht="13.15" customHeight="1">
      <c r="A40" s="11" t="s">
        <v>28</v>
      </c>
      <c r="B40" s="48">
        <v>-8625</v>
      </c>
      <c r="C40" s="19">
        <v>-8191</v>
      </c>
    </row>
    <row r="41" spans="1:3" ht="13.15" customHeight="1">
      <c r="A41" s="11" t="s">
        <v>23</v>
      </c>
      <c r="B41" s="48"/>
      <c r="C41" s="19"/>
    </row>
    <row r="42" spans="1:3" ht="13.15" customHeight="1">
      <c r="A42" s="11" t="s">
        <v>27</v>
      </c>
      <c r="B42" s="48">
        <v>-32759</v>
      </c>
      <c r="C42" s="19">
        <v>-24158</v>
      </c>
    </row>
    <row r="43" spans="1:3" ht="13.15" customHeight="1">
      <c r="A43" s="11" t="s">
        <v>31</v>
      </c>
      <c r="B43" s="48"/>
      <c r="C43" s="19"/>
    </row>
    <row r="44" spans="1:3" ht="13.15" customHeight="1">
      <c r="A44" s="11" t="s">
        <v>29</v>
      </c>
      <c r="B44" s="48">
        <v>-1647</v>
      </c>
      <c r="C44" s="19">
        <v>-1412</v>
      </c>
    </row>
    <row r="45" spans="1:3" ht="13.15" customHeight="1">
      <c r="A45" s="11" t="s">
        <v>24</v>
      </c>
      <c r="B45" s="48"/>
      <c r="C45" s="19"/>
    </row>
    <row r="46" spans="1:3" ht="13.15" customHeight="1">
      <c r="A46" s="11" t="s">
        <v>30</v>
      </c>
      <c r="B46" s="48">
        <v>-174225</v>
      </c>
      <c r="C46" s="19">
        <v>-367696</v>
      </c>
    </row>
    <row r="47" spans="1:3" ht="13.15" customHeight="1">
      <c r="A47" s="11" t="s">
        <v>42</v>
      </c>
      <c r="B47" s="48"/>
      <c r="C47" s="19"/>
    </row>
    <row r="48" spans="1:3" ht="13.15" customHeight="1">
      <c r="A48" s="11" t="s">
        <v>38</v>
      </c>
      <c r="B48" s="48">
        <v>0</v>
      </c>
      <c r="C48" s="19">
        <v>-15824</v>
      </c>
    </row>
    <row r="49" spans="1:3" ht="13.15" customHeight="1">
      <c r="A49" s="11" t="s">
        <v>59</v>
      </c>
      <c r="B49" s="48"/>
      <c r="C49" s="19"/>
    </row>
    <row r="50" spans="1:3" ht="13.15" customHeight="1">
      <c r="A50" s="9" t="s">
        <v>14</v>
      </c>
      <c r="B50" s="48">
        <v>0</v>
      </c>
      <c r="C50" s="19">
        <v>-1709</v>
      </c>
    </row>
    <row r="51" spans="1:3" ht="13.15" customHeight="1">
      <c r="A51" s="34" t="s">
        <v>13</v>
      </c>
      <c r="B51" s="49"/>
      <c r="C51" s="23"/>
    </row>
    <row r="52" spans="1:3" s="3" customFormat="1" ht="13.15" customHeight="1">
      <c r="A52" s="32" t="s">
        <v>39</v>
      </c>
      <c r="B52" s="50">
        <f>SUM(B38:B50)</f>
        <v>-255166</v>
      </c>
      <c r="C52" s="33">
        <f>SUM(C38:C50)</f>
        <v>-462035</v>
      </c>
    </row>
    <row r="53" spans="1:3" s="5" customFormat="1" ht="13.15" customHeight="1">
      <c r="A53" s="31" t="s">
        <v>40</v>
      </c>
      <c r="B53" s="49"/>
      <c r="C53" s="29"/>
    </row>
    <row r="54" spans="1:3" ht="13.15" customHeight="1">
      <c r="B54" s="48"/>
      <c r="C54" s="19"/>
    </row>
    <row r="55" spans="1:3" ht="13.15" customHeight="1">
      <c r="A55" s="35" t="s">
        <v>51</v>
      </c>
      <c r="B55" s="52">
        <f>SUM(B16,B33,B52)</f>
        <v>-143937</v>
      </c>
      <c r="C55" s="36">
        <f>SUM(C16,C33,C52)</f>
        <v>131763</v>
      </c>
    </row>
    <row r="56" spans="1:3" ht="13.15" customHeight="1" thickBot="1">
      <c r="A56" s="37" t="s">
        <v>54</v>
      </c>
      <c r="B56" s="53"/>
      <c r="C56" s="38"/>
    </row>
    <row r="57" spans="1:3" ht="13.15" customHeight="1">
      <c r="A57" s="13"/>
      <c r="B57" s="48"/>
      <c r="C57" s="19"/>
    </row>
    <row r="58" spans="1:3" ht="13.15" customHeight="1">
      <c r="A58" s="15" t="s">
        <v>43</v>
      </c>
      <c r="B58" s="48"/>
      <c r="C58" s="19"/>
    </row>
    <row r="59" spans="1:3" ht="13.15" customHeight="1">
      <c r="A59" s="15" t="s">
        <v>41</v>
      </c>
      <c r="B59" s="48"/>
      <c r="C59" s="19"/>
    </row>
    <row r="60" spans="1:3" ht="13.15" customHeight="1">
      <c r="A60" s="11" t="s">
        <v>45</v>
      </c>
      <c r="B60" s="54">
        <v>358838</v>
      </c>
      <c r="C60" s="21">
        <v>309634</v>
      </c>
    </row>
    <row r="61" spans="1:3" ht="13.15" customHeight="1">
      <c r="A61" s="11" t="s">
        <v>44</v>
      </c>
      <c r="B61" s="48"/>
      <c r="C61" s="19"/>
    </row>
    <row r="62" spans="1:3" s="3" customFormat="1" ht="13.15" customHeight="1">
      <c r="A62" s="18" t="s">
        <v>51</v>
      </c>
      <c r="B62" s="48">
        <v>-143937</v>
      </c>
      <c r="C62" s="21">
        <v>131763</v>
      </c>
    </row>
    <row r="63" spans="1:3" ht="13.15" customHeight="1">
      <c r="A63" s="11" t="s">
        <v>54</v>
      </c>
      <c r="B63" s="51"/>
      <c r="C63" s="19"/>
    </row>
    <row r="64" spans="1:3" ht="13.15" customHeight="1">
      <c r="A64" s="18" t="s">
        <v>61</v>
      </c>
      <c r="B64" s="50">
        <v>85</v>
      </c>
      <c r="C64" s="19">
        <v>-120</v>
      </c>
    </row>
    <row r="65" spans="1:3" ht="13.15" customHeight="1">
      <c r="A65" s="30" t="s">
        <v>60</v>
      </c>
      <c r="B65" s="49"/>
      <c r="C65" s="23"/>
    </row>
    <row r="66" spans="1:3" s="3" customFormat="1" ht="13.15" customHeight="1">
      <c r="A66" s="18" t="s">
        <v>46</v>
      </c>
      <c r="B66" s="50">
        <f>SUM(B60:B64)</f>
        <v>214986</v>
      </c>
      <c r="C66" s="22">
        <f>SUM(C60:C64)</f>
        <v>441277</v>
      </c>
    </row>
    <row r="67" spans="1:3" s="7" customFormat="1" ht="12.75" customHeight="1">
      <c r="A67" s="30" t="s">
        <v>47</v>
      </c>
      <c r="B67" s="49"/>
      <c r="C67" s="29"/>
    </row>
    <row r="68" spans="1:3" s="7" customFormat="1" ht="12.75" customHeight="1">
      <c r="A68" s="10"/>
      <c r="B68" s="50"/>
      <c r="C68" s="24"/>
    </row>
    <row r="69" spans="1:3" s="7" customFormat="1" ht="12.75" customHeight="1">
      <c r="A69" s="16" t="s">
        <v>63</v>
      </c>
      <c r="B69" s="50"/>
      <c r="C69" s="24"/>
    </row>
    <row r="70" spans="1:3" s="7" customFormat="1" ht="12.75" customHeight="1">
      <c r="A70" s="16" t="s">
        <v>62</v>
      </c>
      <c r="B70" s="50"/>
      <c r="C70" s="24"/>
    </row>
    <row r="71" spans="1:3" ht="13.15" customHeight="1">
      <c r="A71" s="11" t="s">
        <v>45</v>
      </c>
      <c r="B71" s="48">
        <v>84987</v>
      </c>
      <c r="C71" s="20">
        <v>150036</v>
      </c>
    </row>
    <row r="72" spans="1:3" ht="13.15" customHeight="1">
      <c r="A72" s="11" t="s">
        <v>44</v>
      </c>
      <c r="B72" s="48"/>
      <c r="C72" s="19"/>
    </row>
    <row r="73" spans="1:3" ht="13.15" customHeight="1">
      <c r="A73" s="11" t="s">
        <v>55</v>
      </c>
      <c r="B73" s="48">
        <v>-84987</v>
      </c>
      <c r="C73" s="19">
        <v>-75036</v>
      </c>
    </row>
    <row r="74" spans="1:3" ht="13.15" customHeight="1">
      <c r="A74" s="30" t="s">
        <v>56</v>
      </c>
      <c r="B74" s="49"/>
      <c r="C74" s="23"/>
    </row>
    <row r="75" spans="1:3" ht="13.15" customHeight="1">
      <c r="A75" s="18" t="s">
        <v>46</v>
      </c>
      <c r="B75" s="50">
        <f>SUM(B71:B73)</f>
        <v>0</v>
      </c>
      <c r="C75" s="22">
        <f>SUM(C71:C73)</f>
        <v>75000</v>
      </c>
    </row>
    <row r="76" spans="1:3" ht="13.15" customHeight="1">
      <c r="A76" s="30" t="s">
        <v>47</v>
      </c>
      <c r="B76" s="49"/>
      <c r="C76" s="23"/>
    </row>
    <row r="77" spans="1:3" ht="13.15" customHeight="1">
      <c r="A77" s="18"/>
      <c r="B77" s="50"/>
      <c r="C77" s="22"/>
    </row>
    <row r="78" spans="1:3" s="3" customFormat="1" ht="13.15" customHeight="1">
      <c r="A78" s="32" t="s">
        <v>18</v>
      </c>
      <c r="B78" s="50">
        <f>SUM(B66,B75)</f>
        <v>214986</v>
      </c>
      <c r="C78" s="22">
        <f>SUM(C66,C75)</f>
        <v>516277</v>
      </c>
    </row>
    <row r="79" spans="1:3" s="5" customFormat="1" ht="13.15" customHeight="1" thickBot="1">
      <c r="A79" s="39" t="s">
        <v>17</v>
      </c>
      <c r="B79" s="55"/>
      <c r="C79" s="40"/>
    </row>
    <row r="80" spans="1:3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</sheetData>
  <phoneticPr fontId="10" type="noConversion"/>
  <pageMargins left="0.7" right="0.7" top="0.75" bottom="0.75" header="0.3" footer="0.3"/>
  <pageSetup paperSize="9" scale="6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CashFlow!Print_Area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2019-08-07T01:24:38Z</cp:lastPrinted>
  <dcterms:created xsi:type="dcterms:W3CDTF">2012-07-06T03:16:19Z</dcterms:created>
  <dcterms:modified xsi:type="dcterms:W3CDTF">2023-08-11T08:30:54Z</dcterms:modified>
</cp:coreProperties>
</file>