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476" windowWidth="7650" windowHeight="4005" activeTab="0"/>
  </bookViews>
  <sheets>
    <sheet name="Sheet1" sheetId="1" r:id="rId1"/>
    <sheet name="Sheet2" sheetId="2" r:id="rId2"/>
    <sheet name="Sheet3" sheetId="3" r:id="rId3"/>
  </sheets>
  <definedNames/>
  <calcPr calcMode="manual" fullCalcOnLoad="1"/>
</workbook>
</file>

<file path=xl/sharedStrings.xml><?xml version="1.0" encoding="utf-8"?>
<sst xmlns="http://schemas.openxmlformats.org/spreadsheetml/2006/main" count="97" uniqueCount="89">
  <si>
    <t>Group Financial Summary</t>
  </si>
  <si>
    <t>本集團財務概要</t>
  </si>
  <si>
    <t>US$'000</t>
  </si>
  <si>
    <t>千美元</t>
  </si>
  <si>
    <t>Results</t>
  </si>
  <si>
    <t>業績</t>
  </si>
  <si>
    <t>Balance Sheet</t>
  </si>
  <si>
    <t>資產負債表</t>
  </si>
  <si>
    <t xml:space="preserve">  Total assets </t>
  </si>
  <si>
    <t xml:space="preserve">  總資產</t>
  </si>
  <si>
    <t xml:space="preserve">  Total liabilities</t>
  </si>
  <si>
    <t xml:space="preserve">  總負債</t>
  </si>
  <si>
    <t xml:space="preserve">  總權益</t>
  </si>
  <si>
    <t>Cash Flows</t>
  </si>
  <si>
    <t>現金流量</t>
  </si>
  <si>
    <t xml:space="preserve">  From operating activities</t>
  </si>
  <si>
    <t xml:space="preserve">  經營業務中產生</t>
  </si>
  <si>
    <t xml:space="preserve">      gross investment in vessels</t>
  </si>
  <si>
    <t xml:space="preserve">  From investment activities of which </t>
  </si>
  <si>
    <t xml:space="preserve">  投資活動中產生</t>
  </si>
  <si>
    <t xml:space="preserve">      其中投資於貨船之總額</t>
  </si>
  <si>
    <t xml:space="preserve">  From financial acitivites</t>
  </si>
  <si>
    <t xml:space="preserve">  融資活動中產生</t>
  </si>
  <si>
    <t xml:space="preserve">  Change in cash and cash equivalent for the year</t>
  </si>
  <si>
    <t xml:space="preserve">  年內現金及現金等價物變動</t>
  </si>
  <si>
    <t>Other Data</t>
  </si>
  <si>
    <t>其他數據</t>
  </si>
  <si>
    <t xml:space="preserve">  Basic EPS</t>
  </si>
  <si>
    <t xml:space="preserve">  每股基本盈利</t>
  </si>
  <si>
    <t>US cents</t>
  </si>
  <si>
    <t>美仙</t>
  </si>
  <si>
    <t xml:space="preserve">  每股股息</t>
  </si>
  <si>
    <t xml:space="preserve">  Cash flows from operating activites per share</t>
  </si>
  <si>
    <t xml:space="preserve">  每股經營業務所得之現金流量</t>
  </si>
  <si>
    <t xml:space="preserve">  Net book value per share</t>
  </si>
  <si>
    <t xml:space="preserve">  每股賬面淨值</t>
  </si>
  <si>
    <t xml:space="preserve">  Dividends</t>
  </si>
  <si>
    <t xml:space="preserve">  股息</t>
  </si>
  <si>
    <t xml:space="preserve">  派息率 (符合派息資格之溢利) </t>
  </si>
  <si>
    <t>2011年</t>
  </si>
  <si>
    <t>2010年</t>
  </si>
  <si>
    <t>2009年</t>
  </si>
  <si>
    <t>2008年</t>
  </si>
  <si>
    <t>2007年</t>
  </si>
  <si>
    <t>2006年</t>
  </si>
  <si>
    <t>2005年</t>
  </si>
  <si>
    <t>2004年</t>
  </si>
  <si>
    <t xml:space="preserve">    Shareholders</t>
  </si>
  <si>
    <t xml:space="preserve">    股東權益</t>
  </si>
  <si>
    <t xml:space="preserve">    Non-controlling interests</t>
  </si>
  <si>
    <t xml:space="preserve">    非控制性權益</t>
  </si>
  <si>
    <t xml:space="preserve">  借貸/ (現金) 淨額</t>
  </si>
  <si>
    <t xml:space="preserve">  Total equity</t>
  </si>
  <si>
    <t xml:space="preserve">  Net borrowings / (cash)</t>
  </si>
  <si>
    <t>2012年</t>
  </si>
  <si>
    <t>持續經營業務</t>
  </si>
  <si>
    <t>Continuing operations</t>
  </si>
  <si>
    <t>已終止經營業務</t>
  </si>
  <si>
    <t>Discontinued operations</t>
  </si>
  <si>
    <t>Eligible profit attributable to shareholders</t>
  </si>
  <si>
    <t>股東應佔符合派息資格之溢利</t>
  </si>
  <si>
    <t>Attributable to :</t>
  </si>
  <si>
    <t>應佔:</t>
  </si>
  <si>
    <t xml:space="preserve">  現金及存款總額</t>
  </si>
  <si>
    <t>&gt;100%</t>
  </si>
  <si>
    <t>(restated)</t>
  </si>
  <si>
    <t>（重述）</t>
  </si>
  <si>
    <t xml:space="preserve">Total (loss)/ profit for the year </t>
  </si>
  <si>
    <t>年內(虧損)/溢利</t>
  </si>
  <si>
    <t xml:space="preserve">    Revenue</t>
  </si>
  <si>
    <t xml:space="preserve">    營業額</t>
  </si>
  <si>
    <t xml:space="preserve">    Gross profit</t>
  </si>
  <si>
    <t xml:space="preserve">    毛利</t>
  </si>
  <si>
    <t xml:space="preserve">    Profit before taxation</t>
  </si>
  <si>
    <t xml:space="preserve">    除稅前溢利</t>
  </si>
  <si>
    <t xml:space="preserve">    稅項</t>
  </si>
  <si>
    <t xml:space="preserve">    Taxation</t>
  </si>
  <si>
    <t xml:space="preserve">    Profit for the year</t>
  </si>
  <si>
    <t xml:space="preserve">    年內溢利</t>
  </si>
  <si>
    <t xml:space="preserve">    Loss for the year</t>
  </si>
  <si>
    <t xml:space="preserve">    年內虧損</t>
  </si>
  <si>
    <t xml:space="preserve">  Total cash and deposits</t>
  </si>
  <si>
    <r>
      <t xml:space="preserve">2004 </t>
    </r>
    <r>
      <rPr>
        <vertAlign val="superscript"/>
        <sz val="10"/>
        <color indexed="8"/>
        <rFont val="Arial"/>
        <family val="2"/>
      </rPr>
      <t>4</t>
    </r>
  </si>
  <si>
    <r>
      <t xml:space="preserve">   Dividends per share </t>
    </r>
    <r>
      <rPr>
        <vertAlign val="superscript"/>
        <sz val="10"/>
        <color indexed="8"/>
        <rFont val="Arial"/>
        <family val="2"/>
      </rPr>
      <t>2</t>
    </r>
  </si>
  <si>
    <r>
      <t xml:space="preserve">   Eligible profit payout ratio </t>
    </r>
    <r>
      <rPr>
        <vertAlign val="superscript"/>
        <sz val="10"/>
        <color indexed="8"/>
        <rFont val="Arial"/>
        <family val="2"/>
      </rPr>
      <t>3</t>
    </r>
  </si>
  <si>
    <r>
      <rPr>
        <vertAlign val="superscript"/>
        <sz val="10"/>
        <color indexed="8"/>
        <rFont val="Arial"/>
        <family val="2"/>
      </rPr>
      <t>1</t>
    </r>
    <r>
      <rPr>
        <sz val="10"/>
        <color indexed="8"/>
        <rFont val="Arial"/>
        <family val="2"/>
      </rPr>
      <t xml:space="preserve">  The financial information for the year ended 31 December 2008 to 2010 were extracted from the Group Financial Summary in its Annual Reports of those years. 
    No restrospective restatement for the discontinued operations of 2012 was made to such information.
    2008年至2010年度截至12月31日止的年度財務資料，乃摘錄自該年度的年度報告中本集團財務概要。這些財務資料並沒有就2012年的已終止經營業務而追溯重述。</t>
    </r>
  </si>
  <si>
    <r>
      <rPr>
        <vertAlign val="superscript"/>
        <sz val="10"/>
        <color indexed="8"/>
        <rFont val="Arial"/>
        <family val="2"/>
      </rPr>
      <t>2</t>
    </r>
    <r>
      <rPr>
        <sz val="10"/>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</si>
  <si>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0"/>
        <color indexed="8"/>
        <rFont val="Arial"/>
        <family val="2"/>
      </rPr>
      <t xml:space="preserve">3 </t>
    </r>
    <r>
      <rPr>
        <sz val="10"/>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</si>
  <si>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0"/>
        <color indexed="8"/>
        <rFont val="Arial"/>
        <family val="2"/>
      </rPr>
      <t>4</t>
    </r>
    <r>
      <rPr>
        <sz val="10"/>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
   節錄自截至2004年12月31日止年度的業績已根據自2005年1月1日起採納 / 經修訂之香港財務報告準則作出前期調整。</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</si>
</sst>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vertAlign val="superscript"/>
      <sz val="10"/>
      <color indexed="8"/>
      <name val="Arial"/>
      <family val="2"/>
    </font>
    <font>
      <b/>
      <sz val="10"/>
      <name val="Arial"/>
      <family val="2"/>
    </font>
    <font>
      <b/>
      <i/>
      <sz val="10"/>
      <name val="Arial"/>
      <family val="2"/>
    </font>
    <font>
      <i/>
      <sz val="10"/>
      <name val="Arial"/>
      <family val="2"/>
    </font>
    <font>
      <b/>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Font="1" applyAlignment="1">
      <alignment/>
    </xf>
    <xf numFmtId="164" fontId="19" fillId="0" borderId="0" xfId="42" applyNumberFormat="1" applyFont="1" applyAlignment="1">
      <alignment/>
    </xf>
    <xf numFmtId="164" fontId="19" fillId="0" borderId="0" xfId="42" applyNumberFormat="1" applyFont="1" applyAlignment="1">
      <alignment horizontal="right"/>
    </xf>
    <xf numFmtId="0" fontId="20" fillId="0" borderId="0" xfId="42" applyNumberFormat="1" applyFont="1" applyAlignment="1">
      <alignment horizontal="left"/>
    </xf>
    <xf numFmtId="0" fontId="19" fillId="0" borderId="0" xfId="42" applyNumberFormat="1" applyFont="1" applyAlignment="1">
      <alignment horizontal="right"/>
    </xf>
    <xf numFmtId="0" fontId="20" fillId="0" borderId="0" xfId="42" applyNumberFormat="1" applyFont="1" applyAlignment="1">
      <alignment horizontal="right"/>
    </xf>
    <xf numFmtId="0" fontId="19" fillId="0" borderId="0" xfId="42" applyNumberFormat="1" applyFont="1" applyAlignment="1">
      <alignment/>
    </xf>
    <xf numFmtId="164" fontId="22" fillId="0" borderId="0" xfId="42" applyNumberFormat="1" applyFont="1" applyAlignment="1">
      <alignment horizontal="left" wrapText="1"/>
    </xf>
    <xf numFmtId="164" fontId="22" fillId="0" borderId="0" xfId="42" applyNumberFormat="1" applyFont="1" applyAlignment="1">
      <alignment horizontal="right" vertical="center"/>
    </xf>
    <xf numFmtId="164" fontId="2" fillId="0" borderId="0" xfId="42" applyNumberFormat="1" applyFont="1" applyAlignment="1">
      <alignment horizontal="right" vertical="center"/>
    </xf>
    <xf numFmtId="164" fontId="23" fillId="0" borderId="0" xfId="42" applyNumberFormat="1" applyFont="1" applyAlignment="1">
      <alignment horizontal="right" wrapText="1"/>
    </xf>
    <xf numFmtId="164" fontId="24" fillId="0" borderId="0" xfId="42" applyNumberFormat="1" applyFont="1" applyAlignment="1">
      <alignment horizontal="right" wrapText="1"/>
    </xf>
    <xf numFmtId="164" fontId="20" fillId="0" borderId="0" xfId="42" applyNumberFormat="1" applyFont="1" applyAlignment="1">
      <alignment/>
    </xf>
    <xf numFmtId="164" fontId="20" fillId="0" borderId="0" xfId="42" applyNumberFormat="1" applyFont="1" applyAlignment="1">
      <alignment horizontal="right"/>
    </xf>
    <xf numFmtId="164" fontId="42" fillId="0" borderId="0" xfId="42" applyNumberFormat="1" applyFont="1" applyAlignment="1">
      <alignment/>
    </xf>
    <xf numFmtId="164" fontId="20" fillId="0" borderId="10" xfId="42" applyNumberFormat="1" applyFont="1" applyBorder="1" applyAlignment="1">
      <alignment horizontal="right"/>
    </xf>
    <xf numFmtId="164" fontId="19" fillId="0" borderId="10" xfId="42" applyNumberFormat="1" applyFont="1" applyBorder="1" applyAlignment="1">
      <alignment horizontal="right"/>
    </xf>
    <xf numFmtId="164" fontId="20" fillId="0" borderId="11" xfId="42" applyNumberFormat="1" applyFont="1" applyBorder="1" applyAlignment="1">
      <alignment horizontal="right"/>
    </xf>
    <xf numFmtId="164" fontId="19" fillId="0" borderId="11" xfId="42" applyNumberFormat="1" applyFont="1" applyBorder="1" applyAlignment="1">
      <alignment horizontal="right"/>
    </xf>
    <xf numFmtId="164" fontId="19" fillId="0" borderId="0" xfId="42" applyNumberFormat="1" applyFont="1" applyBorder="1" applyAlignment="1">
      <alignment/>
    </xf>
    <xf numFmtId="164" fontId="19" fillId="0" borderId="0" xfId="42" applyNumberFormat="1" applyFont="1" applyBorder="1" applyAlignment="1">
      <alignment horizontal="right"/>
    </xf>
    <xf numFmtId="164" fontId="20" fillId="0" borderId="0" xfId="42" applyNumberFormat="1" applyFont="1" applyBorder="1" applyAlignment="1">
      <alignment horizontal="right"/>
    </xf>
    <xf numFmtId="164" fontId="20" fillId="0" borderId="11" xfId="42" applyNumberFormat="1" applyFont="1" applyBorder="1" applyAlignment="1" quotePrefix="1">
      <alignment horizontal="right"/>
    </xf>
    <xf numFmtId="164" fontId="19" fillId="0" borderId="0" xfId="42" applyNumberFormat="1" applyFont="1" applyAlignment="1">
      <alignment wrapText="1"/>
    </xf>
    <xf numFmtId="164" fontId="19" fillId="0" borderId="0" xfId="42" applyNumberFormat="1" applyFont="1" applyAlignment="1">
      <alignment horizontal="right" wrapText="1"/>
    </xf>
    <xf numFmtId="9" fontId="19" fillId="0" borderId="0" xfId="59" applyFont="1" applyAlignment="1">
      <alignment/>
    </xf>
    <xf numFmtId="9" fontId="19" fillId="0" borderId="0" xfId="59" applyFont="1" applyAlignment="1">
      <alignment horizontal="right"/>
    </xf>
    <xf numFmtId="9" fontId="20" fillId="0" borderId="0" xfId="59" applyFont="1" applyAlignment="1">
      <alignment horizontal="right"/>
    </xf>
    <xf numFmtId="164" fontId="19" fillId="0" borderId="0" xfId="42" applyNumberFormat="1" applyFont="1" applyFill="1" applyAlignment="1">
      <alignment/>
    </xf>
    <xf numFmtId="164" fontId="19" fillId="0" borderId="0" xfId="42" applyNumberFormat="1" applyFont="1" applyFill="1" applyAlignment="1">
      <alignment horizontal="right"/>
    </xf>
    <xf numFmtId="164" fontId="20" fillId="0" borderId="10" xfId="42" applyNumberFormat="1" applyFont="1" applyFill="1" applyBorder="1" applyAlignment="1">
      <alignment horizontal="right"/>
    </xf>
    <xf numFmtId="164" fontId="19" fillId="0" borderId="10" xfId="42" applyNumberFormat="1" applyFont="1" applyFill="1" applyBorder="1" applyAlignment="1">
      <alignment horizontal="right"/>
    </xf>
    <xf numFmtId="164" fontId="2" fillId="0" borderId="0" xfId="42" applyNumberFormat="1" applyFont="1" applyAlignment="1">
      <alignment horizontal="right" wrapText="1"/>
    </xf>
    <xf numFmtId="0" fontId="19" fillId="0" borderId="0" xfId="42" applyNumberFormat="1" applyFont="1" applyAlignment="1">
      <alignment horizontal="justify" vertical="top" wrapText="1"/>
    </xf>
    <xf numFmtId="0" fontId="19" fillId="0" borderId="0" xfId="42" applyNumberFormat="1" applyFont="1" applyAlignment="1">
      <alignment vertical="top"/>
    </xf>
    <xf numFmtId="0" fontId="19" fillId="0" borderId="0" xfId="42" applyNumberFormat="1" applyFont="1" applyAlignment="1">
      <alignment horizontal="right" vertical="top"/>
    </xf>
    <xf numFmtId="164" fontId="19" fillId="0" borderId="0" xfId="42" applyNumberFormat="1" applyFont="1" applyAlignment="1">
      <alignment horizontal="justify" wrapText="1"/>
    </xf>
    <xf numFmtId="164" fontId="43" fillId="0" borderId="0" xfId="42" applyNumberFormat="1"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showGridLines="0"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7" sqref="A7"/>
    </sheetView>
  </sheetViews>
  <sheetFormatPr defaultColWidth="9.140625" defaultRowHeight="15" outlineLevelRow="1"/>
  <cols>
    <col min="1" max="1" width="41.00390625" style="1" customWidth="1"/>
    <col min="2" max="2" width="11.7109375" style="2" customWidth="1"/>
    <col min="3" max="3" width="14.7109375" style="2" bestFit="1" customWidth="1"/>
    <col min="4" max="4" width="14.8515625" style="2" bestFit="1" customWidth="1"/>
    <col min="5" max="7" width="15.421875" style="2" bestFit="1" customWidth="1"/>
    <col min="8" max="8" width="14.7109375" style="2" bestFit="1" customWidth="1"/>
    <col min="9" max="11" width="14.28125" style="2" bestFit="1" customWidth="1"/>
    <col min="12" max="16384" width="9.140625" style="1" customWidth="1"/>
  </cols>
  <sheetData>
    <row r="1" ht="12.75">
      <c r="A1" s="1" t="s">
        <v>0</v>
      </c>
    </row>
    <row r="2" ht="12.75">
      <c r="A2" s="1" t="s">
        <v>1</v>
      </c>
    </row>
    <row r="4" spans="1:11" s="6" customFormat="1" ht="14.25">
      <c r="A4" s="3" t="s">
        <v>2</v>
      </c>
      <c r="B4" s="4"/>
      <c r="C4" s="5">
        <v>2012</v>
      </c>
      <c r="D4" s="4">
        <v>2011</v>
      </c>
      <c r="E4" s="4">
        <v>2010</v>
      </c>
      <c r="F4" s="4">
        <v>2009</v>
      </c>
      <c r="G4" s="4">
        <v>2008</v>
      </c>
      <c r="H4" s="4">
        <v>2007</v>
      </c>
      <c r="I4" s="4">
        <v>2006</v>
      </c>
      <c r="J4" s="4">
        <v>2005</v>
      </c>
      <c r="K4" s="4" t="s">
        <v>82</v>
      </c>
    </row>
    <row r="5" spans="1:11" ht="12.75">
      <c r="A5" s="7" t="s">
        <v>3</v>
      </c>
      <c r="C5" s="8" t="s">
        <v>54</v>
      </c>
      <c r="D5" s="9" t="s">
        <v>39</v>
      </c>
      <c r="E5" s="9" t="s">
        <v>40</v>
      </c>
      <c r="F5" s="9" t="s">
        <v>41</v>
      </c>
      <c r="G5" s="9" t="s">
        <v>42</v>
      </c>
      <c r="H5" s="9" t="s">
        <v>43</v>
      </c>
      <c r="I5" s="9" t="s">
        <v>44</v>
      </c>
      <c r="J5" s="9" t="s">
        <v>45</v>
      </c>
      <c r="K5" s="9" t="s">
        <v>46</v>
      </c>
    </row>
    <row r="6" spans="3:11" ht="12.75">
      <c r="C6" s="10"/>
      <c r="D6" s="11" t="s">
        <v>65</v>
      </c>
      <c r="E6" s="11"/>
      <c r="F6" s="11"/>
      <c r="G6" s="11"/>
      <c r="H6" s="11"/>
      <c r="I6" s="11"/>
      <c r="J6" s="11"/>
      <c r="K6" s="11"/>
    </row>
    <row r="7" spans="3:11" ht="12.75">
      <c r="C7" s="10"/>
      <c r="D7" s="11" t="s">
        <v>66</v>
      </c>
      <c r="E7" s="11"/>
      <c r="F7" s="11"/>
      <c r="G7" s="11"/>
      <c r="H7" s="11"/>
      <c r="I7" s="11"/>
      <c r="J7" s="11"/>
      <c r="K7" s="11"/>
    </row>
    <row r="8" spans="1:3" ht="12.75">
      <c r="A8" s="12" t="s">
        <v>4</v>
      </c>
      <c r="B8" s="13"/>
      <c r="C8" s="13"/>
    </row>
    <row r="9" spans="1:3" ht="12.75">
      <c r="A9" s="12" t="s">
        <v>5</v>
      </c>
      <c r="B9" s="13"/>
      <c r="C9" s="13"/>
    </row>
    <row r="10" spans="1:3" ht="12.75">
      <c r="A10" s="14" t="s">
        <v>56</v>
      </c>
      <c r="B10" s="13"/>
      <c r="C10" s="13"/>
    </row>
    <row r="11" spans="1:3" ht="12.75">
      <c r="A11" s="14" t="s">
        <v>55</v>
      </c>
      <c r="B11" s="13"/>
      <c r="C11" s="13"/>
    </row>
    <row r="12" spans="1:11" ht="13.5" thickBot="1">
      <c r="A12" s="1" t="s">
        <v>69</v>
      </c>
      <c r="C12" s="15">
        <v>1443086</v>
      </c>
      <c r="D12" s="16">
        <v>1312789</v>
      </c>
      <c r="E12" s="16">
        <v>1268542</v>
      </c>
      <c r="F12" s="16">
        <v>950477</v>
      </c>
      <c r="G12" s="16">
        <v>1690948</v>
      </c>
      <c r="H12" s="16">
        <v>1177292</v>
      </c>
      <c r="I12" s="16">
        <v>620444</v>
      </c>
      <c r="J12" s="16">
        <v>433704</v>
      </c>
      <c r="K12" s="16">
        <v>302244</v>
      </c>
    </row>
    <row r="13" spans="1:3" ht="12.75">
      <c r="A13" s="1" t="s">
        <v>70</v>
      </c>
      <c r="C13" s="13"/>
    </row>
    <row r="14" ht="12.75">
      <c r="C14" s="13"/>
    </row>
    <row r="15" spans="1:11" ht="13.5" thickBot="1">
      <c r="A15" s="1" t="s">
        <v>71</v>
      </c>
      <c r="C15" s="15">
        <v>81867</v>
      </c>
      <c r="D15" s="16">
        <v>108437</v>
      </c>
      <c r="E15" s="16">
        <v>159329</v>
      </c>
      <c r="F15" s="16">
        <v>152796</v>
      </c>
      <c r="G15" s="16">
        <v>358597</v>
      </c>
      <c r="H15" s="16">
        <v>384522</v>
      </c>
      <c r="I15" s="16">
        <v>128969</v>
      </c>
      <c r="J15" s="16">
        <v>149931</v>
      </c>
      <c r="K15" s="16">
        <v>119871</v>
      </c>
    </row>
    <row r="16" spans="1:3" ht="12.75">
      <c r="A16" s="1" t="s">
        <v>72</v>
      </c>
      <c r="C16" s="13"/>
    </row>
    <row r="17" ht="12.75">
      <c r="C17" s="13"/>
    </row>
    <row r="18" spans="1:11" ht="12.75">
      <c r="A18" s="1" t="s">
        <v>73</v>
      </c>
      <c r="C18" s="13">
        <v>53845</v>
      </c>
      <c r="D18" s="2">
        <v>122758</v>
      </c>
      <c r="E18" s="2">
        <v>104791</v>
      </c>
      <c r="F18" s="2">
        <v>112001</v>
      </c>
      <c r="G18" s="2">
        <v>412408</v>
      </c>
      <c r="H18" s="2">
        <v>473021</v>
      </c>
      <c r="I18" s="2">
        <v>111427</v>
      </c>
      <c r="J18" s="2">
        <v>147922</v>
      </c>
      <c r="K18" s="2">
        <v>104040</v>
      </c>
    </row>
    <row r="19" spans="1:3" ht="12.75">
      <c r="A19" s="1" t="s">
        <v>74</v>
      </c>
      <c r="C19" s="13"/>
    </row>
    <row r="20" spans="1:11" ht="12.75">
      <c r="A20" s="1" t="s">
        <v>76</v>
      </c>
      <c r="C20" s="17">
        <v>-1624</v>
      </c>
      <c r="D20" s="18">
        <v>-178</v>
      </c>
      <c r="E20" s="18">
        <v>-453</v>
      </c>
      <c r="F20" s="18">
        <v>-1723</v>
      </c>
      <c r="G20" s="18">
        <v>-3618</v>
      </c>
      <c r="H20" s="18">
        <v>-889</v>
      </c>
      <c r="I20" s="18">
        <v>-1135</v>
      </c>
      <c r="J20" s="18">
        <v>-779</v>
      </c>
      <c r="K20" s="18">
        <v>-485</v>
      </c>
    </row>
    <row r="21" spans="1:3" ht="12.75">
      <c r="A21" s="1" t="s">
        <v>75</v>
      </c>
      <c r="C21" s="13"/>
    </row>
    <row r="22" ht="12.75">
      <c r="C22" s="13"/>
    </row>
    <row r="23" spans="1:11" s="19" customFormat="1" ht="12.75">
      <c r="A23" s="19" t="s">
        <v>77</v>
      </c>
      <c r="B23" s="20"/>
      <c r="C23" s="21">
        <f aca="true" t="shared" si="0" ref="C23:K23">SUM(C18:C20)</f>
        <v>52221</v>
      </c>
      <c r="D23" s="20">
        <f t="shared" si="0"/>
        <v>122580</v>
      </c>
      <c r="E23" s="20">
        <f t="shared" si="0"/>
        <v>104338</v>
      </c>
      <c r="F23" s="20">
        <f t="shared" si="0"/>
        <v>110278</v>
      </c>
      <c r="G23" s="20">
        <f t="shared" si="0"/>
        <v>408790</v>
      </c>
      <c r="H23" s="20">
        <f t="shared" si="0"/>
        <v>472132</v>
      </c>
      <c r="I23" s="20">
        <f t="shared" si="0"/>
        <v>110292</v>
      </c>
      <c r="J23" s="20">
        <f t="shared" si="0"/>
        <v>147143</v>
      </c>
      <c r="K23" s="20">
        <f t="shared" si="0"/>
        <v>103555</v>
      </c>
    </row>
    <row r="24" spans="1:3" ht="12.75">
      <c r="A24" s="1" t="s">
        <v>78</v>
      </c>
      <c r="C24" s="13"/>
    </row>
    <row r="25" ht="12.75">
      <c r="C25" s="13"/>
    </row>
    <row r="26" spans="1:3" ht="12.75">
      <c r="A26" s="14" t="s">
        <v>58</v>
      </c>
      <c r="B26" s="13"/>
      <c r="C26" s="13"/>
    </row>
    <row r="27" spans="1:3" ht="12.75">
      <c r="A27" s="14" t="s">
        <v>57</v>
      </c>
      <c r="B27" s="13"/>
      <c r="C27" s="13"/>
    </row>
    <row r="28" spans="1:11" s="19" customFormat="1" ht="12.75">
      <c r="A28" s="19" t="s">
        <v>79</v>
      </c>
      <c r="B28" s="20"/>
      <c r="C28" s="21">
        <v>-210693</v>
      </c>
      <c r="D28" s="20">
        <v>-90598</v>
      </c>
      <c r="E28" s="20">
        <v>0</v>
      </c>
      <c r="F28" s="20">
        <v>0</v>
      </c>
      <c r="G28" s="20">
        <v>0</v>
      </c>
      <c r="H28" s="20">
        <v>0</v>
      </c>
      <c r="I28" s="20">
        <v>0</v>
      </c>
      <c r="J28" s="20">
        <v>0</v>
      </c>
      <c r="K28" s="20">
        <v>0</v>
      </c>
    </row>
    <row r="29" spans="1:3" ht="12.75">
      <c r="A29" s="1" t="s">
        <v>80</v>
      </c>
      <c r="C29" s="13"/>
    </row>
    <row r="30" ht="12.75">
      <c r="C30" s="13"/>
    </row>
    <row r="31" ht="12.75">
      <c r="C31" s="13"/>
    </row>
    <row r="32" spans="1:11" ht="13.5" thickBot="1">
      <c r="A32" s="1" t="s">
        <v>59</v>
      </c>
      <c r="C32" s="15">
        <v>-158472</v>
      </c>
      <c r="D32" s="16">
        <v>31982</v>
      </c>
      <c r="E32" s="16">
        <v>104338</v>
      </c>
      <c r="F32" s="16">
        <v>112800</v>
      </c>
      <c r="G32" s="16">
        <v>297911</v>
      </c>
      <c r="H32" s="16">
        <v>472125</v>
      </c>
      <c r="I32" s="16">
        <v>110292</v>
      </c>
      <c r="J32" s="16">
        <v>147143</v>
      </c>
      <c r="K32" s="16">
        <v>103555</v>
      </c>
    </row>
    <row r="33" spans="1:3" ht="12.75">
      <c r="A33" s="1" t="s">
        <v>60</v>
      </c>
      <c r="C33" s="13"/>
    </row>
    <row r="34" ht="12.75">
      <c r="C34" s="13"/>
    </row>
    <row r="35" spans="1:11" ht="12.75">
      <c r="A35" s="1" t="s">
        <v>67</v>
      </c>
      <c r="C35" s="13">
        <f>SUM(C23,C28)</f>
        <v>-158472</v>
      </c>
      <c r="D35" s="2">
        <f aca="true" t="shared" si="1" ref="D35:K35">SUM(D23,D28)</f>
        <v>31982</v>
      </c>
      <c r="E35" s="2">
        <f t="shared" si="1"/>
        <v>104338</v>
      </c>
      <c r="F35" s="2">
        <f t="shared" si="1"/>
        <v>110278</v>
      </c>
      <c r="G35" s="2">
        <f t="shared" si="1"/>
        <v>408790</v>
      </c>
      <c r="H35" s="2">
        <f t="shared" si="1"/>
        <v>472132</v>
      </c>
      <c r="I35" s="2">
        <f t="shared" si="1"/>
        <v>110292</v>
      </c>
      <c r="J35" s="2">
        <f t="shared" si="1"/>
        <v>147143</v>
      </c>
      <c r="K35" s="2">
        <f t="shared" si="1"/>
        <v>103555</v>
      </c>
    </row>
    <row r="36" spans="1:3" ht="12.75">
      <c r="A36" s="1" t="s">
        <v>68</v>
      </c>
      <c r="C36" s="13"/>
    </row>
    <row r="37" spans="1:3" ht="12.75">
      <c r="A37" s="1" t="s">
        <v>61</v>
      </c>
      <c r="C37" s="13"/>
    </row>
    <row r="38" spans="1:3" ht="12.75">
      <c r="A38" s="1" t="s">
        <v>62</v>
      </c>
      <c r="C38" s="13"/>
    </row>
    <row r="39" spans="1:11" ht="12.75">
      <c r="A39" s="1" t="s">
        <v>47</v>
      </c>
      <c r="C39" s="13">
        <v>-158472</v>
      </c>
      <c r="D39" s="2">
        <v>31982</v>
      </c>
      <c r="E39" s="2">
        <v>104338</v>
      </c>
      <c r="F39" s="2">
        <v>110278</v>
      </c>
      <c r="G39" s="2">
        <v>409119</v>
      </c>
      <c r="H39" s="2">
        <v>472125</v>
      </c>
      <c r="I39" s="2">
        <v>110292</v>
      </c>
      <c r="J39" s="2">
        <v>147143</v>
      </c>
      <c r="K39" s="2">
        <v>103555</v>
      </c>
    </row>
    <row r="40" spans="1:3" ht="12.75">
      <c r="A40" s="1" t="s">
        <v>48</v>
      </c>
      <c r="C40" s="13"/>
    </row>
    <row r="41" spans="1:11" ht="12.75">
      <c r="A41" s="1" t="s">
        <v>49</v>
      </c>
      <c r="C41" s="22">
        <v>0</v>
      </c>
      <c r="D41" s="22">
        <v>0</v>
      </c>
      <c r="E41" s="22">
        <v>0</v>
      </c>
      <c r="F41" s="22">
        <v>0</v>
      </c>
      <c r="G41" s="18">
        <v>-329</v>
      </c>
      <c r="H41" s="18">
        <v>7</v>
      </c>
      <c r="I41" s="22">
        <v>0</v>
      </c>
      <c r="J41" s="22">
        <v>0</v>
      </c>
      <c r="K41" s="22">
        <v>0</v>
      </c>
    </row>
    <row r="42" spans="1:3" ht="12.75">
      <c r="A42" s="1" t="s">
        <v>50</v>
      </c>
      <c r="C42" s="13"/>
    </row>
    <row r="43" spans="3:11" ht="13.5" thickBot="1">
      <c r="C43" s="15">
        <f>SUM(C39:C41)</f>
        <v>-158472</v>
      </c>
      <c r="D43" s="16">
        <f>SUM(D39:D41)</f>
        <v>31982</v>
      </c>
      <c r="E43" s="16">
        <f aca="true" t="shared" si="2" ref="E43:K43">SUM(E39:E41)</f>
        <v>104338</v>
      </c>
      <c r="F43" s="16">
        <f t="shared" si="2"/>
        <v>110278</v>
      </c>
      <c r="G43" s="16">
        <f t="shared" si="2"/>
        <v>408790</v>
      </c>
      <c r="H43" s="16">
        <f t="shared" si="2"/>
        <v>472132</v>
      </c>
      <c r="I43" s="16">
        <f t="shared" si="2"/>
        <v>110292</v>
      </c>
      <c r="J43" s="16">
        <f t="shared" si="2"/>
        <v>147143</v>
      </c>
      <c r="K43" s="16">
        <f t="shared" si="2"/>
        <v>103555</v>
      </c>
    </row>
    <row r="44" spans="3:11" ht="12.75" hidden="1" outlineLevel="1">
      <c r="C44" s="2">
        <f>C43-C35</f>
        <v>0</v>
      </c>
      <c r="D44" s="2">
        <f aca="true" t="shared" si="3" ref="D44:K44">D43-D35</f>
        <v>0</v>
      </c>
      <c r="E44" s="2">
        <f t="shared" si="3"/>
        <v>0</v>
      </c>
      <c r="F44" s="2">
        <f t="shared" si="3"/>
        <v>0</v>
      </c>
      <c r="G44" s="2">
        <f t="shared" si="3"/>
        <v>0</v>
      </c>
      <c r="H44" s="2">
        <f t="shared" si="3"/>
        <v>0</v>
      </c>
      <c r="I44" s="2">
        <f t="shared" si="3"/>
        <v>0</v>
      </c>
      <c r="J44" s="2">
        <f t="shared" si="3"/>
        <v>0</v>
      </c>
      <c r="K44" s="2">
        <f t="shared" si="3"/>
        <v>0</v>
      </c>
    </row>
    <row r="45" ht="12.75" collapsed="1"/>
    <row r="46" spans="1:3" ht="12.75">
      <c r="A46" s="12" t="s">
        <v>6</v>
      </c>
      <c r="B46" s="13"/>
      <c r="C46" s="13"/>
    </row>
    <row r="47" spans="1:3" ht="12.75">
      <c r="A47" s="12" t="s">
        <v>7</v>
      </c>
      <c r="B47" s="13"/>
      <c r="C47" s="13"/>
    </row>
    <row r="48" spans="1:11" ht="12.75">
      <c r="A48" s="1" t="s">
        <v>8</v>
      </c>
      <c r="C48" s="13">
        <v>2470275</v>
      </c>
      <c r="D48" s="2">
        <v>2431752</v>
      </c>
      <c r="E48" s="2">
        <v>2555388</v>
      </c>
      <c r="F48" s="2">
        <v>2469893</v>
      </c>
      <c r="G48" s="2">
        <v>2330505</v>
      </c>
      <c r="H48" s="2">
        <v>1654336</v>
      </c>
      <c r="I48" s="2">
        <v>919895</v>
      </c>
      <c r="J48" s="2">
        <v>674117</v>
      </c>
      <c r="K48" s="2">
        <v>652805</v>
      </c>
    </row>
    <row r="49" spans="1:3" ht="12.75">
      <c r="A49" s="1" t="s">
        <v>9</v>
      </c>
      <c r="C49" s="13"/>
    </row>
    <row r="50" spans="1:11" ht="12.75">
      <c r="A50" s="1" t="s">
        <v>10</v>
      </c>
      <c r="C50" s="17">
        <v>-1138254</v>
      </c>
      <c r="D50" s="18">
        <v>-946837</v>
      </c>
      <c r="E50" s="18">
        <v>-1010497</v>
      </c>
      <c r="F50" s="18">
        <v>-1014326</v>
      </c>
      <c r="G50" s="18">
        <v>-1111803</v>
      </c>
      <c r="H50" s="18">
        <v>-786769</v>
      </c>
      <c r="I50" s="18">
        <v>-434902</v>
      </c>
      <c r="J50" s="18">
        <v>-364843</v>
      </c>
      <c r="K50" s="18">
        <v>-420235</v>
      </c>
    </row>
    <row r="51" spans="1:3" ht="12.75">
      <c r="A51" s="1" t="s">
        <v>11</v>
      </c>
      <c r="C51" s="13"/>
    </row>
    <row r="52" ht="12.75">
      <c r="C52" s="13"/>
    </row>
    <row r="53" spans="1:11" ht="13.5" thickBot="1">
      <c r="A53" s="1" t="s">
        <v>52</v>
      </c>
      <c r="C53" s="15">
        <f>SUM(C48:C50)</f>
        <v>1332021</v>
      </c>
      <c r="D53" s="16">
        <f>SUM(D48:D50)</f>
        <v>1484915</v>
      </c>
      <c r="E53" s="16">
        <f aca="true" t="shared" si="4" ref="E53:K53">SUM(E48:E50)</f>
        <v>1544891</v>
      </c>
      <c r="F53" s="16">
        <f t="shared" si="4"/>
        <v>1455567</v>
      </c>
      <c r="G53" s="16">
        <f t="shared" si="4"/>
        <v>1218702</v>
      </c>
      <c r="H53" s="16">
        <f t="shared" si="4"/>
        <v>867567</v>
      </c>
      <c r="I53" s="16">
        <f t="shared" si="4"/>
        <v>484993</v>
      </c>
      <c r="J53" s="16">
        <f t="shared" si="4"/>
        <v>309274</v>
      </c>
      <c r="K53" s="16">
        <f t="shared" si="4"/>
        <v>232570</v>
      </c>
    </row>
    <row r="54" spans="1:3" ht="12.75">
      <c r="A54" s="1" t="s">
        <v>12</v>
      </c>
      <c r="C54" s="13"/>
    </row>
    <row r="55" ht="12.75">
      <c r="C55" s="13"/>
    </row>
    <row r="56" spans="1:11" ht="12.75">
      <c r="A56" s="1" t="s">
        <v>53</v>
      </c>
      <c r="C56" s="13">
        <v>178013</v>
      </c>
      <c r="D56" s="2">
        <v>160818</v>
      </c>
      <c r="E56" s="2">
        <v>156029</v>
      </c>
      <c r="F56" s="2">
        <v>-229084</v>
      </c>
      <c r="G56" s="2">
        <v>-175929</v>
      </c>
      <c r="H56" s="2">
        <v>10730</v>
      </c>
      <c r="I56" s="2">
        <v>287223</v>
      </c>
      <c r="J56" s="2">
        <v>233174</v>
      </c>
      <c r="K56" s="2">
        <v>322413</v>
      </c>
    </row>
    <row r="57" spans="1:3" ht="12.75">
      <c r="A57" s="1" t="s">
        <v>51</v>
      </c>
      <c r="C57" s="13"/>
    </row>
    <row r="58" spans="1:11" ht="12.75">
      <c r="A58" s="1" t="s">
        <v>81</v>
      </c>
      <c r="C58" s="13">
        <v>753458</v>
      </c>
      <c r="D58" s="2">
        <v>618221</v>
      </c>
      <c r="E58" s="2">
        <v>703437</v>
      </c>
      <c r="F58" s="2">
        <v>1105662</v>
      </c>
      <c r="G58" s="2">
        <v>1023741</v>
      </c>
      <c r="H58" s="2">
        <v>649535</v>
      </c>
      <c r="I58" s="2">
        <v>63242</v>
      </c>
      <c r="J58" s="2">
        <v>83711</v>
      </c>
      <c r="K58" s="2">
        <v>47711</v>
      </c>
    </row>
    <row r="59" spans="1:3" ht="12.75">
      <c r="A59" s="1" t="s">
        <v>63</v>
      </c>
      <c r="C59" s="13"/>
    </row>
    <row r="60" ht="12.75">
      <c r="C60" s="13"/>
    </row>
    <row r="61" spans="1:3" ht="12.75">
      <c r="A61" s="12" t="s">
        <v>13</v>
      </c>
      <c r="B61" s="13"/>
      <c r="C61" s="13"/>
    </row>
    <row r="62" spans="1:3" ht="12.75">
      <c r="A62" s="12" t="s">
        <v>14</v>
      </c>
      <c r="B62" s="13"/>
      <c r="C62" s="13"/>
    </row>
    <row r="63" spans="1:11" ht="12.75">
      <c r="A63" s="1" t="s">
        <v>15</v>
      </c>
      <c r="C63" s="13">
        <v>148736</v>
      </c>
      <c r="D63" s="2">
        <v>159361</v>
      </c>
      <c r="E63" s="2">
        <v>198577</v>
      </c>
      <c r="F63" s="2">
        <v>145337</v>
      </c>
      <c r="G63" s="2">
        <v>459083</v>
      </c>
      <c r="H63" s="2">
        <v>313979</v>
      </c>
      <c r="I63" s="2">
        <v>148188</v>
      </c>
      <c r="J63" s="2">
        <v>173291</v>
      </c>
      <c r="K63" s="2">
        <v>130173</v>
      </c>
    </row>
    <row r="64" spans="1:3" ht="12.75">
      <c r="A64" s="1" t="s">
        <v>16</v>
      </c>
      <c r="C64" s="13"/>
    </row>
    <row r="65" spans="1:11" ht="12.75">
      <c r="A65" s="23" t="s">
        <v>18</v>
      </c>
      <c r="B65" s="24"/>
      <c r="C65" s="13">
        <v>-224983</v>
      </c>
      <c r="D65" s="2">
        <v>-35028</v>
      </c>
      <c r="E65" s="2">
        <v>-462154</v>
      </c>
      <c r="F65" s="2">
        <v>-177776</v>
      </c>
      <c r="G65" s="2">
        <v>-244496</v>
      </c>
      <c r="H65" s="2">
        <v>101982</v>
      </c>
      <c r="I65" s="2">
        <v>-241075</v>
      </c>
      <c r="J65" s="2">
        <v>24683</v>
      </c>
      <c r="K65" s="2">
        <v>-273208</v>
      </c>
    </row>
    <row r="66" spans="1:3" ht="12.75">
      <c r="A66" s="23" t="s">
        <v>19</v>
      </c>
      <c r="B66" s="24"/>
      <c r="C66" s="13"/>
    </row>
    <row r="67" spans="1:11" ht="12.75">
      <c r="A67" s="1" t="s">
        <v>17</v>
      </c>
      <c r="C67" s="13">
        <v>-188295</v>
      </c>
      <c r="D67" s="2">
        <v>-167592</v>
      </c>
      <c r="E67" s="2">
        <v>-540612</v>
      </c>
      <c r="F67" s="2">
        <v>-279543</v>
      </c>
      <c r="G67" s="2">
        <v>-316757</v>
      </c>
      <c r="H67" s="2">
        <v>-257464</v>
      </c>
      <c r="I67" s="2">
        <v>-285138</v>
      </c>
      <c r="J67" s="2">
        <v>-118826</v>
      </c>
      <c r="K67" s="2">
        <v>-273778</v>
      </c>
    </row>
    <row r="68" spans="1:3" ht="12.75">
      <c r="A68" s="1" t="s">
        <v>20</v>
      </c>
      <c r="C68" s="13"/>
    </row>
    <row r="69" spans="1:11" ht="13.5" thickBot="1">
      <c r="A69" s="1" t="s">
        <v>21</v>
      </c>
      <c r="C69" s="15">
        <v>110181</v>
      </c>
      <c r="D69" s="16">
        <v>-166322</v>
      </c>
      <c r="E69" s="16">
        <v>-96532</v>
      </c>
      <c r="F69" s="16">
        <v>55718</v>
      </c>
      <c r="G69" s="16">
        <v>110754</v>
      </c>
      <c r="H69" s="16">
        <v>170332</v>
      </c>
      <c r="I69" s="16">
        <v>74048</v>
      </c>
      <c r="J69" s="16">
        <v>-157544</v>
      </c>
      <c r="K69" s="16">
        <v>178942</v>
      </c>
    </row>
    <row r="70" spans="1:3" ht="12.75">
      <c r="A70" s="1" t="s">
        <v>22</v>
      </c>
      <c r="C70" s="13"/>
    </row>
    <row r="71" ht="12.75">
      <c r="C71" s="13"/>
    </row>
    <row r="72" spans="1:11" ht="13.5" thickBot="1">
      <c r="A72" s="1" t="s">
        <v>23</v>
      </c>
      <c r="C72" s="15">
        <f>SUM(C63:C66,C69)</f>
        <v>33934</v>
      </c>
      <c r="D72" s="16">
        <f>SUM(D63:D66,D69)</f>
        <v>-41989</v>
      </c>
      <c r="E72" s="16">
        <f aca="true" t="shared" si="5" ref="E72:K72">SUM(E63:E66,E69)</f>
        <v>-360109</v>
      </c>
      <c r="F72" s="16">
        <f t="shared" si="5"/>
        <v>23279</v>
      </c>
      <c r="G72" s="16">
        <f t="shared" si="5"/>
        <v>325341</v>
      </c>
      <c r="H72" s="16">
        <f t="shared" si="5"/>
        <v>586293</v>
      </c>
      <c r="I72" s="16">
        <f t="shared" si="5"/>
        <v>-18839</v>
      </c>
      <c r="J72" s="16">
        <f t="shared" si="5"/>
        <v>40430</v>
      </c>
      <c r="K72" s="16">
        <f t="shared" si="5"/>
        <v>35907</v>
      </c>
    </row>
    <row r="73" spans="1:3" ht="12.75">
      <c r="A73" s="1" t="s">
        <v>24</v>
      </c>
      <c r="C73" s="13"/>
    </row>
    <row r="74" ht="12.75">
      <c r="C74" s="13"/>
    </row>
    <row r="75" spans="1:3" ht="12.75">
      <c r="A75" s="12" t="s">
        <v>25</v>
      </c>
      <c r="B75" s="13"/>
      <c r="C75" s="13"/>
    </row>
    <row r="76" spans="1:3" ht="12.75">
      <c r="A76" s="12" t="s">
        <v>26</v>
      </c>
      <c r="B76" s="13"/>
      <c r="C76" s="13"/>
    </row>
    <row r="77" spans="1:11" ht="12.75">
      <c r="A77" s="1" t="s">
        <v>27</v>
      </c>
      <c r="B77" s="2" t="s">
        <v>29</v>
      </c>
      <c r="C77" s="13">
        <v>-8</v>
      </c>
      <c r="D77" s="2">
        <v>2</v>
      </c>
      <c r="E77" s="2">
        <v>5</v>
      </c>
      <c r="F77" s="2">
        <v>6</v>
      </c>
      <c r="G77" s="2">
        <v>24</v>
      </c>
      <c r="H77" s="2">
        <v>30</v>
      </c>
      <c r="I77" s="2">
        <v>8</v>
      </c>
      <c r="J77" s="2">
        <v>12</v>
      </c>
      <c r="K77" s="2">
        <v>10</v>
      </c>
    </row>
    <row r="78" spans="1:3" ht="12.75">
      <c r="A78" s="1" t="s">
        <v>28</v>
      </c>
      <c r="B78" s="2" t="s">
        <v>30</v>
      </c>
      <c r="C78" s="13"/>
    </row>
    <row r="79" spans="1:11" ht="14.25">
      <c r="A79" s="25" t="s">
        <v>83</v>
      </c>
      <c r="B79" s="2" t="s">
        <v>29</v>
      </c>
      <c r="C79" s="13">
        <v>1</v>
      </c>
      <c r="D79" s="2">
        <v>1</v>
      </c>
      <c r="E79" s="2">
        <v>3</v>
      </c>
      <c r="F79" s="2">
        <v>3</v>
      </c>
      <c r="G79" s="2">
        <v>10</v>
      </c>
      <c r="H79" s="2">
        <v>15</v>
      </c>
      <c r="I79" s="2">
        <v>6</v>
      </c>
      <c r="J79" s="2">
        <v>8</v>
      </c>
      <c r="K79" s="2">
        <v>3</v>
      </c>
    </row>
    <row r="80" spans="1:3" ht="12.75">
      <c r="A80" s="1" t="s">
        <v>31</v>
      </c>
      <c r="B80" s="2" t="s">
        <v>30</v>
      </c>
      <c r="C80" s="13"/>
    </row>
    <row r="81" spans="1:11" s="25" customFormat="1" ht="14.25">
      <c r="A81" s="25" t="s">
        <v>84</v>
      </c>
      <c r="B81" s="26"/>
      <c r="C81" s="27" t="s">
        <v>64</v>
      </c>
      <c r="D81" s="26">
        <v>0.78</v>
      </c>
      <c r="E81" s="26">
        <v>0.51</v>
      </c>
      <c r="F81" s="26">
        <v>0.51</v>
      </c>
      <c r="G81" s="26">
        <v>0.57</v>
      </c>
      <c r="H81" s="26">
        <v>0.52</v>
      </c>
      <c r="I81" s="26">
        <v>0.71</v>
      </c>
      <c r="J81" s="26">
        <v>0.73</v>
      </c>
      <c r="K81" s="26">
        <v>0.56</v>
      </c>
    </row>
    <row r="82" spans="1:3" ht="12.75">
      <c r="A82" s="1" t="s">
        <v>38</v>
      </c>
      <c r="C82" s="13"/>
    </row>
    <row r="83" spans="1:11" ht="12.75">
      <c r="A83" s="1" t="s">
        <v>32</v>
      </c>
      <c r="B83" s="2" t="s">
        <v>29</v>
      </c>
      <c r="C83" s="13">
        <v>8</v>
      </c>
      <c r="D83" s="2">
        <v>8</v>
      </c>
      <c r="E83" s="2">
        <v>10</v>
      </c>
      <c r="F83" s="2">
        <v>8</v>
      </c>
      <c r="G83" s="2">
        <v>27</v>
      </c>
      <c r="H83" s="2">
        <v>20</v>
      </c>
      <c r="I83" s="2">
        <v>11</v>
      </c>
      <c r="J83" s="2">
        <v>14</v>
      </c>
      <c r="K83" s="2">
        <v>12</v>
      </c>
    </row>
    <row r="84" spans="1:3" ht="12.75">
      <c r="A84" s="1" t="s">
        <v>33</v>
      </c>
      <c r="B84" s="2" t="s">
        <v>30</v>
      </c>
      <c r="C84" s="13"/>
    </row>
    <row r="85" spans="1:11" ht="12.75">
      <c r="A85" s="1" t="s">
        <v>34</v>
      </c>
      <c r="B85" s="2" t="s">
        <v>29</v>
      </c>
      <c r="C85" s="13">
        <v>69</v>
      </c>
      <c r="D85" s="2">
        <v>77</v>
      </c>
      <c r="E85" s="2">
        <v>80</v>
      </c>
      <c r="F85" s="2">
        <v>76</v>
      </c>
      <c r="G85" s="2">
        <v>70</v>
      </c>
      <c r="H85" s="2">
        <v>55</v>
      </c>
      <c r="I85" s="2">
        <v>31</v>
      </c>
      <c r="J85" s="2">
        <v>24</v>
      </c>
      <c r="K85" s="2">
        <v>18</v>
      </c>
    </row>
    <row r="86" spans="1:3" ht="12.75">
      <c r="A86" s="1" t="s">
        <v>35</v>
      </c>
      <c r="B86" s="2" t="s">
        <v>30</v>
      </c>
      <c r="C86" s="13"/>
    </row>
    <row r="87" spans="1:11" s="28" customFormat="1" ht="13.5" thickBot="1">
      <c r="A87" s="28" t="s">
        <v>36</v>
      </c>
      <c r="B87" s="29" t="s">
        <v>2</v>
      </c>
      <c r="C87" s="30">
        <v>12482</v>
      </c>
      <c r="D87" s="31">
        <v>24895</v>
      </c>
      <c r="E87" s="31">
        <v>53441</v>
      </c>
      <c r="F87" s="31">
        <v>57184</v>
      </c>
      <c r="G87" s="31">
        <v>170142</v>
      </c>
      <c r="H87" s="31">
        <v>244127</v>
      </c>
      <c r="I87" s="31">
        <v>78407</v>
      </c>
      <c r="J87" s="31">
        <v>107591</v>
      </c>
      <c r="K87" s="31">
        <v>38985</v>
      </c>
    </row>
    <row r="88" spans="1:2" ht="12.75">
      <c r="A88" s="1" t="s">
        <v>37</v>
      </c>
      <c r="B88" s="32" t="s">
        <v>3</v>
      </c>
    </row>
    <row r="90" spans="1:11" ht="45" customHeight="1">
      <c r="A90" s="33" t="s">
        <v>85</v>
      </c>
      <c r="B90" s="33"/>
      <c r="C90" s="33"/>
      <c r="D90" s="33"/>
      <c r="E90" s="33"/>
      <c r="F90" s="33"/>
      <c r="G90" s="33"/>
      <c r="H90" s="33"/>
      <c r="I90" s="33"/>
      <c r="J90" s="33"/>
      <c r="K90" s="33"/>
    </row>
    <row r="92" spans="1:11" ht="43.5" customHeight="1">
      <c r="A92" s="33" t="s">
        <v>86</v>
      </c>
      <c r="B92" s="33"/>
      <c r="C92" s="33"/>
      <c r="D92" s="33"/>
      <c r="E92" s="33"/>
      <c r="F92" s="33"/>
      <c r="G92" s="33"/>
      <c r="H92" s="33"/>
      <c r="I92" s="33"/>
      <c r="J92" s="33"/>
      <c r="K92" s="33"/>
    </row>
    <row r="93" spans="1:11" ht="12.75">
      <c r="A93" s="34"/>
      <c r="B93" s="34"/>
      <c r="C93" s="34"/>
      <c r="D93" s="34"/>
      <c r="E93" s="34"/>
      <c r="F93" s="34"/>
      <c r="G93" s="34"/>
      <c r="H93" s="34"/>
      <c r="I93" s="34"/>
      <c r="J93" s="34"/>
      <c r="K93" s="34"/>
    </row>
    <row r="94" spans="1:11" ht="33" customHeight="1">
      <c r="A94" s="33" t="s">
        <v>87</v>
      </c>
      <c r="B94" s="33"/>
      <c r="C94" s="33"/>
      <c r="D94" s="33"/>
      <c r="E94" s="33"/>
      <c r="F94" s="33"/>
      <c r="G94" s="33"/>
      <c r="H94" s="33"/>
      <c r="I94" s="33"/>
      <c r="J94" s="33"/>
      <c r="K94" s="33"/>
    </row>
    <row r="95" spans="1:11" ht="12.75">
      <c r="A95" s="34"/>
      <c r="B95" s="35"/>
      <c r="C95" s="35"/>
      <c r="D95" s="35"/>
      <c r="E95" s="35"/>
      <c r="F95" s="35"/>
      <c r="G95" s="35"/>
      <c r="H95" s="35"/>
      <c r="I95" s="35"/>
      <c r="J95" s="35"/>
      <c r="K95" s="35"/>
    </row>
    <row r="96" spans="1:11" ht="72" customHeight="1">
      <c r="A96" s="33" t="s">
        <v>88</v>
      </c>
      <c r="B96" s="33"/>
      <c r="C96" s="33"/>
      <c r="D96" s="33"/>
      <c r="E96" s="33"/>
      <c r="F96" s="33"/>
      <c r="G96" s="33"/>
      <c r="H96" s="33"/>
      <c r="I96" s="33"/>
      <c r="J96" s="33"/>
      <c r="K96" s="33"/>
    </row>
    <row r="97" spans="1:11" ht="18.75" customHeight="1">
      <c r="A97" s="36"/>
      <c r="B97" s="37"/>
      <c r="C97" s="37"/>
      <c r="D97" s="37"/>
      <c r="E97" s="37"/>
      <c r="F97" s="37"/>
      <c r="G97" s="37"/>
      <c r="H97" s="37"/>
      <c r="I97" s="37"/>
      <c r="J97" s="37"/>
      <c r="K97" s="37"/>
    </row>
  </sheetData>
  <sheetProtection/>
  <mergeCells count="5">
    <mergeCell ref="A96:K96"/>
    <mergeCell ref="A97:K97"/>
    <mergeCell ref="A92:K92"/>
    <mergeCell ref="A94:K94"/>
    <mergeCell ref="A90:K90"/>
  </mergeCells>
  <printOptions/>
  <pageMargins left="0.7" right="0.7" top="0.75" bottom="0.75" header="0.3" footer="0.3"/>
  <pageSetup fitToHeight="2" horizontalDpi="600" verticalDpi="600" orientation="landscape" paperSize="9" scale="60" r:id="rId1"/>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Emily Lau</cp:lastModifiedBy>
  <cp:lastPrinted>2013-03-18T04:41:52Z</cp:lastPrinted>
  <dcterms:created xsi:type="dcterms:W3CDTF">2011-08-26T03:41:31Z</dcterms:created>
  <dcterms:modified xsi:type="dcterms:W3CDTF">2013-03-18T09:25:33Z</dcterms:modified>
  <cp:category/>
  <cp:version/>
  <cp:contentType/>
  <cp:contentStatus/>
</cp:coreProperties>
</file>