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510" yWindow="-15" windowWidth="12210" windowHeight="8010"/>
  </bookViews>
  <sheets>
    <sheet name="Eng" sheetId="9" r:id="rId1"/>
  </sheets>
  <calcPr calcId="145621"/>
</workbook>
</file>

<file path=xl/calcChain.xml><?xml version="1.0" encoding="utf-8"?>
<calcChain xmlns="http://schemas.openxmlformats.org/spreadsheetml/2006/main">
  <c r="B86" i="9" l="1"/>
  <c r="C86" i="9"/>
  <c r="C71" i="9"/>
  <c r="B71" i="9"/>
  <c r="B48" i="9"/>
  <c r="C48" i="9"/>
  <c r="C17" i="9" l="1"/>
  <c r="C80" i="9" l="1"/>
  <c r="B17" i="9"/>
  <c r="B78" i="9" l="1"/>
  <c r="B74" i="9"/>
  <c r="B80" i="9" s="1"/>
</calcChain>
</file>

<file path=xl/sharedStrings.xml><?xml version="1.0" encoding="utf-8"?>
<sst xmlns="http://schemas.openxmlformats.org/spreadsheetml/2006/main" count="88" uniqueCount="85">
  <si>
    <t>US$'000</t>
  </si>
  <si>
    <t>Consolidated Cash Flow Statement</t>
  </si>
  <si>
    <t>For the year ended 31 December</t>
  </si>
  <si>
    <t>Operating activities</t>
  </si>
  <si>
    <t>Cash generated from operations</t>
  </si>
  <si>
    <t>Hong Kong profits tax paid</t>
  </si>
  <si>
    <t>Overseas taxation paid</t>
  </si>
  <si>
    <t>Investing activities</t>
  </si>
  <si>
    <t>Purchase of property, plant and equipment</t>
  </si>
  <si>
    <t>Disposal of property, plant and equipment</t>
  </si>
  <si>
    <t>Interest received</t>
  </si>
  <si>
    <t>Receipt of finance lease receivables – capital element</t>
  </si>
  <si>
    <t>Net cash used in investing activities</t>
  </si>
  <si>
    <t>Financing activities</t>
  </si>
  <si>
    <t>Drawdown of bank loans</t>
  </si>
  <si>
    <t>Repayment of bank loans</t>
  </si>
  <si>
    <t>Interest and other finance charges paid</t>
  </si>
  <si>
    <t>Repayment of finance lease liabilities – capital element</t>
  </si>
  <si>
    <t>Dividends paid to shareholders of the Company</t>
  </si>
  <si>
    <t>Cash and cash equivalents at 1 January</t>
  </si>
  <si>
    <t>Cash and cash equivalents at 31 December</t>
  </si>
  <si>
    <t>Cash and deposits at 31 December</t>
  </si>
  <si>
    <t>Dividends received from a joint venture</t>
  </si>
  <si>
    <t>Loan repayment received from joint ventures</t>
  </si>
  <si>
    <t>經營業務</t>
  </si>
  <si>
    <t>經營業務產生的現金</t>
  </si>
  <si>
    <t>已付香港利得稅</t>
  </si>
  <si>
    <t>已付海外稅項</t>
  </si>
  <si>
    <t>經營業務產生的現金淨額</t>
  </si>
  <si>
    <t>投資活動</t>
  </si>
  <si>
    <t>購置物業、機器及設備</t>
  </si>
  <si>
    <t>出售物業、機器及設備</t>
  </si>
  <si>
    <t>已收一間合營公司的股息</t>
  </si>
  <si>
    <t>已收合營公司的償還貸款</t>
  </si>
  <si>
    <t>已收利息</t>
  </si>
  <si>
    <t>收回融資租賃應收款項－資本部分</t>
  </si>
  <si>
    <t>投資活動中所用的現金淨額</t>
  </si>
  <si>
    <t>融資活動</t>
  </si>
  <si>
    <t>支用銀行貸款</t>
  </si>
  <si>
    <t>償還銀行貸款</t>
  </si>
  <si>
    <t>已付利息及其他財務開支</t>
  </si>
  <si>
    <t>償還融資租賃負債－資本部分</t>
  </si>
  <si>
    <t>向本公司股東支付股息</t>
  </si>
  <si>
    <t>於1月1日的現金及現金等價物</t>
  </si>
  <si>
    <t>於12月31日的現金及現金等價物</t>
  </si>
  <si>
    <t>於12月31日的現金及存款</t>
  </si>
  <si>
    <t>綜合現金流量表</t>
  </si>
  <si>
    <t>千美元</t>
  </si>
  <si>
    <t>截至12月31日止年度</t>
  </si>
  <si>
    <t>2014</t>
  </si>
  <si>
    <t>Decrease in restricted bank deposits</t>
  </si>
  <si>
    <t>有限制銀行存款的減少</t>
  </si>
  <si>
    <t>Net cash generated from operating activities</t>
  </si>
  <si>
    <t>Proceeds from shares issued upon exercise of share options</t>
  </si>
  <si>
    <t>Exchange loss on cash and cash equivalents</t>
  </si>
  <si>
    <t>行使認股權時發行股份的所得款項</t>
  </si>
  <si>
    <t>現金及現金等價物之匯兌虧損</t>
  </si>
  <si>
    <t>2014年</t>
  </si>
  <si>
    <t>2015</t>
  </si>
  <si>
    <t>2015年</t>
  </si>
  <si>
    <t>Disposal of harbour towage business</t>
  </si>
  <si>
    <t>出售港口拖船業務</t>
  </si>
  <si>
    <t>Disposal of RoRo vessels and other PP&amp;E</t>
  </si>
  <si>
    <t>出售滾裝貨船及其他物業、機器及設備</t>
  </si>
  <si>
    <t>出售持作出售資產</t>
  </si>
  <si>
    <t>Disposal of asset held for sale</t>
  </si>
  <si>
    <t>Increase in term deposits</t>
  </si>
  <si>
    <t>定期存款的增加</t>
  </si>
  <si>
    <t>有限制銀行存款的增加</t>
  </si>
  <si>
    <t>Increase in restricted bank deposits</t>
  </si>
  <si>
    <t>Disposal of joint ventures</t>
  </si>
  <si>
    <t>出售合營公司</t>
  </si>
  <si>
    <t>Proceeds from issuance of convertible bond, net of issuing expenses</t>
  </si>
  <si>
    <t>發行可換股債券的所得款項，扣除發行開支</t>
  </si>
  <si>
    <t>購回╱贖回可換股債券的付款</t>
  </si>
  <si>
    <t>股份獎勵計劃受託人購入股份的付款</t>
  </si>
  <si>
    <t>Payment for shares purchased by trustee of the SAS</t>
  </si>
  <si>
    <t>Net cash used in financing activities</t>
  </si>
  <si>
    <t>融資活動中所用的現金淨額</t>
  </si>
  <si>
    <t>Net decrease in cash and cash equivalents</t>
  </si>
  <si>
    <t>現金及現金等價物的減少</t>
  </si>
  <si>
    <t>Term deposits at 1 January</t>
  </si>
  <si>
    <t>於1月1日的定期存款</t>
  </si>
  <si>
    <t>Increase in term deposit</t>
  </si>
  <si>
    <t>Payment for buyback/redemption of convertible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</si>
</sst>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5" fillId="0" borderId="0"/>
  </cellStyleXfs>
  <cellXfs count="31">
    <xf numFmtId="0" fontId="0" fillId="0" borderId="0" xfId="0"/>
    <xf numFmtId="0" fontId="6" fillId="2" borderId="0" xfId="0" applyFont="1" applyFill="1"/>
    <xf numFmtId="164" fontId="6" fillId="2" borderId="0" xfId="1" applyNumberFormat="1" applyFont="1" applyFill="1" applyAlignment="1">
      <alignment horizontal="right"/>
    </xf>
    <xf numFmtId="164" fontId="6" fillId="2" borderId="0" xfId="1" applyNumberFormat="1" applyFont="1" applyFill="1" applyAlignment="1">
      <alignment horizontal="centerContinuous"/>
    </xf>
    <xf numFmtId="0" fontId="6" fillId="2" borderId="1" xfId="0" applyFont="1" applyFill="1" applyBorder="1"/>
    <xf numFmtId="0" fontId="6" fillId="2" borderId="0" xfId="0" applyFont="1" applyFill="1" applyAlignment="1">
      <alignment horizontal="left" indent="2"/>
    </xf>
    <xf numFmtId="0" fontId="6" fillId="2" borderId="0" xfId="0" applyFont="1" applyFill="1" applyAlignment="1">
      <alignment horizontal="left" wrapText="1" indent="2"/>
    </xf>
    <xf numFmtId="0" fontId="3" fillId="2" borderId="0" xfId="0" applyFont="1" applyFill="1" applyAlignment="1">
      <alignment horizontal="left" indent="2"/>
    </xf>
    <xf numFmtId="164" fontId="3" fillId="2" borderId="0" xfId="1" applyNumberFormat="1" applyFont="1" applyFill="1" applyAlignment="1">
      <alignment horizontal="right"/>
    </xf>
    <xf numFmtId="0" fontId="4" fillId="2" borderId="0" xfId="0" applyFont="1" applyFill="1"/>
    <xf numFmtId="164" fontId="6" fillId="2" borderId="0" xfId="1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left" indent="2"/>
    </xf>
    <xf numFmtId="0" fontId="2" fillId="2" borderId="1" xfId="0" applyFont="1" applyFill="1" applyBorder="1"/>
    <xf numFmtId="0" fontId="6" fillId="2" borderId="0" xfId="0" applyFont="1" applyFill="1" applyBorder="1"/>
    <xf numFmtId="164" fontId="2" fillId="2" borderId="1" xfId="1" quotePrefix="1" applyNumberFormat="1" applyFont="1" applyFill="1" applyBorder="1" applyAlignment="1">
      <alignment horizontal="right"/>
    </xf>
    <xf numFmtId="164" fontId="2" fillId="2" borderId="0" xfId="1" quotePrefix="1" applyNumberFormat="1" applyFont="1" applyFill="1" applyAlignment="1">
      <alignment horizontal="right"/>
    </xf>
    <xf numFmtId="164" fontId="2" fillId="2" borderId="0" xfId="1" applyNumberFormat="1" applyFont="1" applyFill="1" applyAlignment="1">
      <alignment horizontal="centerContinuous"/>
    </xf>
    <xf numFmtId="164" fontId="2" fillId="2" borderId="1" xfId="1" applyNumberFormat="1" applyFont="1" applyFill="1" applyBorder="1" applyAlignment="1">
      <alignment horizontal="right"/>
    </xf>
    <xf numFmtId="0" fontId="6" fillId="2" borderId="2" xfId="0" applyFont="1" applyFill="1" applyBorder="1"/>
    <xf numFmtId="164" fontId="6" fillId="2" borderId="2" xfId="1" applyNumberFormat="1" applyFont="1" applyFill="1" applyBorder="1" applyAlignment="1">
      <alignment horizontal="right"/>
    </xf>
    <xf numFmtId="0" fontId="2" fillId="2" borderId="0" xfId="0" applyFont="1" applyFill="1" applyBorder="1"/>
    <xf numFmtId="164" fontId="2" fillId="2" borderId="0" xfId="1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3" xfId="0" applyFont="1" applyFill="1" applyBorder="1"/>
    <xf numFmtId="164" fontId="2" fillId="2" borderId="3" xfId="1" applyNumberFormat="1" applyFont="1" applyFill="1" applyBorder="1" applyAlignment="1">
      <alignment horizontal="right"/>
    </xf>
    <xf numFmtId="164" fontId="1" fillId="2" borderId="0" xfId="1" quotePrefix="1" applyNumberFormat="1" applyFont="1" applyFill="1" applyAlignment="1">
      <alignment horizontal="right"/>
    </xf>
    <xf numFmtId="0" fontId="1" fillId="2" borderId="0" xfId="0" applyFont="1" applyFill="1"/>
    <xf numFmtId="0" fontId="1" fillId="2" borderId="0" xfId="0" applyFont="1" applyFill="1" applyAlignment="1">
      <alignment horizontal="left" indent="2"/>
    </xf>
    <xf numFmtId="0" fontId="1" fillId="2" borderId="1" xfId="0" applyFont="1" applyFill="1" applyBorder="1"/>
    <xf numFmtId="0" fontId="1" fillId="2" borderId="2" xfId="0" applyFont="1" applyFill="1" applyBorder="1"/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showGridLines="0" tabSelected="1" workbookViewId="0"/>
  </sheetViews>
  <sheetFormatPr defaultColWidth="9.140625" defaultRowHeight="12.75"/>
  <cols>
    <col min="1" max="1" width="60.28515625" style="1" bestFit="1" customWidth="1"/>
    <col min="2" max="3" width="15.7109375" style="2" customWidth="1"/>
    <col min="4" max="16384" width="9.140625" style="1"/>
  </cols>
  <sheetData>
    <row r="1" spans="1:4">
      <c r="A1" s="1" t="s">
        <v>1</v>
      </c>
    </row>
    <row r="2" spans="1:4">
      <c r="A2" s="11" t="s">
        <v>46</v>
      </c>
    </row>
    <row r="3" spans="1:4">
      <c r="B3" s="3" t="s">
        <v>2</v>
      </c>
      <c r="C3" s="3"/>
    </row>
    <row r="4" spans="1:4">
      <c r="B4" s="26" t="s">
        <v>58</v>
      </c>
      <c r="C4" s="16" t="s">
        <v>49</v>
      </c>
    </row>
    <row r="5" spans="1:4" s="14" customFormat="1">
      <c r="B5" s="10" t="s">
        <v>0</v>
      </c>
      <c r="C5" s="10" t="s">
        <v>0</v>
      </c>
    </row>
    <row r="6" spans="1:4">
      <c r="B6" s="17" t="s">
        <v>48</v>
      </c>
      <c r="C6" s="17"/>
      <c r="D6" s="11"/>
    </row>
    <row r="7" spans="1:4">
      <c r="B7" s="26" t="s">
        <v>59</v>
      </c>
      <c r="C7" s="26" t="s">
        <v>57</v>
      </c>
      <c r="D7" s="11"/>
    </row>
    <row r="8" spans="1:4">
      <c r="A8" s="4"/>
      <c r="B8" s="15" t="s">
        <v>47</v>
      </c>
      <c r="C8" s="15" t="s">
        <v>47</v>
      </c>
      <c r="D8" s="11"/>
    </row>
    <row r="9" spans="1:4">
      <c r="A9" s="1" t="s">
        <v>3</v>
      </c>
    </row>
    <row r="10" spans="1:4">
      <c r="A10" s="1" t="s">
        <v>24</v>
      </c>
    </row>
    <row r="11" spans="1:4">
      <c r="A11" s="5" t="s">
        <v>4</v>
      </c>
      <c r="B11" s="2">
        <v>99729</v>
      </c>
      <c r="C11" s="2">
        <v>95146</v>
      </c>
    </row>
    <row r="12" spans="1:4">
      <c r="A12" s="5" t="s">
        <v>25</v>
      </c>
    </row>
    <row r="13" spans="1:4">
      <c r="A13" s="5" t="s">
        <v>5</v>
      </c>
      <c r="B13" s="2">
        <v>-647</v>
      </c>
      <c r="C13" s="2">
        <v>-720</v>
      </c>
    </row>
    <row r="14" spans="1:4">
      <c r="A14" s="5" t="s">
        <v>26</v>
      </c>
    </row>
    <row r="15" spans="1:4">
      <c r="A15" s="6" t="s">
        <v>6</v>
      </c>
      <c r="B15" s="2">
        <v>-467</v>
      </c>
      <c r="C15" s="2">
        <v>-774</v>
      </c>
    </row>
    <row r="16" spans="1:4">
      <c r="A16" s="6" t="s">
        <v>27</v>
      </c>
    </row>
    <row r="17" spans="1:3" s="14" customFormat="1">
      <c r="A17" s="23" t="s">
        <v>52</v>
      </c>
      <c r="B17" s="20">
        <f>SUM(B9:B15)</f>
        <v>98615</v>
      </c>
      <c r="C17" s="20">
        <f>SUM(C9:C15)</f>
        <v>93652</v>
      </c>
    </row>
    <row r="18" spans="1:3" s="11" customFormat="1">
      <c r="A18" s="13" t="s">
        <v>28</v>
      </c>
      <c r="B18" s="18"/>
      <c r="C18" s="18"/>
    </row>
    <row r="19" spans="1:3" s="11" customFormat="1">
      <c r="A19" s="21"/>
      <c r="B19" s="22"/>
      <c r="C19" s="22"/>
    </row>
    <row r="20" spans="1:3">
      <c r="A20" s="1" t="s">
        <v>7</v>
      </c>
    </row>
    <row r="21" spans="1:3">
      <c r="A21" s="1" t="s">
        <v>29</v>
      </c>
    </row>
    <row r="22" spans="1:3">
      <c r="A22" s="5" t="s">
        <v>60</v>
      </c>
      <c r="B22" s="2">
        <v>57109</v>
      </c>
      <c r="C22" s="2">
        <v>0</v>
      </c>
    </row>
    <row r="23" spans="1:3">
      <c r="A23" s="5" t="s">
        <v>61</v>
      </c>
    </row>
    <row r="24" spans="1:3">
      <c r="A24" s="28" t="s">
        <v>62</v>
      </c>
      <c r="B24" s="2">
        <v>60382</v>
      </c>
      <c r="C24" s="2">
        <v>70552</v>
      </c>
    </row>
    <row r="25" spans="1:3">
      <c r="A25" s="28" t="s">
        <v>63</v>
      </c>
    </row>
    <row r="26" spans="1:3">
      <c r="A26" s="28" t="s">
        <v>65</v>
      </c>
      <c r="B26" s="2">
        <v>5647</v>
      </c>
      <c r="C26" s="2">
        <v>0</v>
      </c>
    </row>
    <row r="27" spans="1:3">
      <c r="A27" s="28" t="s">
        <v>64</v>
      </c>
    </row>
    <row r="28" spans="1:3">
      <c r="A28" s="5" t="s">
        <v>8</v>
      </c>
      <c r="B28" s="2">
        <v>-146408</v>
      </c>
      <c r="C28" s="2">
        <v>-194472</v>
      </c>
    </row>
    <row r="29" spans="1:3">
      <c r="A29" s="5" t="s">
        <v>30</v>
      </c>
    </row>
    <row r="30" spans="1:3">
      <c r="A30" s="5" t="s">
        <v>9</v>
      </c>
      <c r="B30" s="2">
        <v>2970</v>
      </c>
      <c r="C30" s="2">
        <v>2631</v>
      </c>
    </row>
    <row r="31" spans="1:3">
      <c r="A31" s="5" t="s">
        <v>31</v>
      </c>
    </row>
    <row r="32" spans="1:3">
      <c r="A32" s="28" t="s">
        <v>66</v>
      </c>
      <c r="B32" s="2">
        <v>-53633</v>
      </c>
      <c r="C32" s="2">
        <v>-30000</v>
      </c>
    </row>
    <row r="33" spans="1:6">
      <c r="A33" s="28" t="s">
        <v>67</v>
      </c>
    </row>
    <row r="34" spans="1:6">
      <c r="A34" s="28" t="s">
        <v>69</v>
      </c>
      <c r="B34" s="2">
        <v>0</v>
      </c>
      <c r="C34" s="2">
        <v>-1610</v>
      </c>
    </row>
    <row r="35" spans="1:6">
      <c r="A35" s="28" t="s">
        <v>68</v>
      </c>
    </row>
    <row r="36" spans="1:6">
      <c r="A36" s="28" t="s">
        <v>50</v>
      </c>
      <c r="B36" s="2">
        <v>1636</v>
      </c>
      <c r="C36" s="2">
        <v>2778</v>
      </c>
    </row>
    <row r="37" spans="1:6">
      <c r="A37" s="28" t="s">
        <v>51</v>
      </c>
    </row>
    <row r="38" spans="1:6">
      <c r="A38" s="28" t="s">
        <v>70</v>
      </c>
      <c r="B38" s="8">
        <v>14400</v>
      </c>
      <c r="C38" s="8">
        <v>3295</v>
      </c>
      <c r="F38" s="9"/>
    </row>
    <row r="39" spans="1:6">
      <c r="A39" s="28" t="s">
        <v>71</v>
      </c>
      <c r="B39" s="8"/>
      <c r="C39" s="8"/>
      <c r="F39" s="9"/>
    </row>
    <row r="40" spans="1:6">
      <c r="A40" s="28" t="s">
        <v>23</v>
      </c>
      <c r="B40" s="2">
        <v>120</v>
      </c>
      <c r="C40" s="2">
        <v>0</v>
      </c>
    </row>
    <row r="41" spans="1:6">
      <c r="A41" s="28" t="s">
        <v>33</v>
      </c>
    </row>
    <row r="42" spans="1:6">
      <c r="A42" s="28" t="s">
        <v>22</v>
      </c>
      <c r="B42" s="8">
        <v>0</v>
      </c>
      <c r="C42" s="8">
        <v>9930</v>
      </c>
      <c r="F42" s="9"/>
    </row>
    <row r="43" spans="1:6">
      <c r="A43" s="28" t="s">
        <v>32</v>
      </c>
      <c r="B43" s="8"/>
      <c r="C43" s="8"/>
      <c r="F43" s="9"/>
    </row>
    <row r="44" spans="1:6">
      <c r="A44" s="5" t="s">
        <v>10</v>
      </c>
      <c r="B44" s="2">
        <v>2925</v>
      </c>
      <c r="C44" s="2">
        <v>4014</v>
      </c>
    </row>
    <row r="45" spans="1:6">
      <c r="A45" s="7" t="s">
        <v>34</v>
      </c>
    </row>
    <row r="46" spans="1:6">
      <c r="A46" s="5" t="s">
        <v>11</v>
      </c>
      <c r="B46" s="2">
        <v>0</v>
      </c>
      <c r="C46" s="2">
        <v>1199</v>
      </c>
    </row>
    <row r="47" spans="1:6">
      <c r="A47" s="12" t="s">
        <v>35</v>
      </c>
    </row>
    <row r="48" spans="1:6" s="14" customFormat="1">
      <c r="A48" s="19" t="s">
        <v>12</v>
      </c>
      <c r="B48" s="20">
        <f>SUM(B22:B47)</f>
        <v>-54852</v>
      </c>
      <c r="C48" s="20">
        <f>SUM(C22:C47)</f>
        <v>-131683</v>
      </c>
    </row>
    <row r="49" spans="1:3" s="11" customFormat="1">
      <c r="A49" s="13" t="s">
        <v>36</v>
      </c>
      <c r="B49" s="18"/>
      <c r="C49" s="18"/>
    </row>
    <row r="50" spans="1:3" s="11" customFormat="1">
      <c r="A50" s="21"/>
      <c r="B50" s="22"/>
      <c r="C50" s="22"/>
    </row>
    <row r="51" spans="1:3" s="11" customFormat="1">
      <c r="A51" s="21" t="s">
        <v>13</v>
      </c>
      <c r="B51" s="22"/>
      <c r="C51" s="22"/>
    </row>
    <row r="52" spans="1:3" s="14" customFormat="1">
      <c r="A52" s="21" t="s">
        <v>37</v>
      </c>
      <c r="B52" s="10"/>
      <c r="C52" s="10"/>
    </row>
    <row r="53" spans="1:3">
      <c r="A53" s="5" t="s">
        <v>15</v>
      </c>
      <c r="B53" s="2">
        <v>-265101</v>
      </c>
      <c r="C53" s="2">
        <v>-146820</v>
      </c>
    </row>
    <row r="54" spans="1:3">
      <c r="A54" s="12" t="s">
        <v>39</v>
      </c>
    </row>
    <row r="55" spans="1:3">
      <c r="A55" s="5" t="s">
        <v>14</v>
      </c>
      <c r="B55" s="2">
        <v>190682</v>
      </c>
      <c r="C55" s="2">
        <v>109407</v>
      </c>
    </row>
    <row r="56" spans="1:3">
      <c r="A56" s="12" t="s">
        <v>38</v>
      </c>
    </row>
    <row r="57" spans="1:3">
      <c r="A57" s="28" t="s">
        <v>72</v>
      </c>
      <c r="B57" s="2">
        <v>123725</v>
      </c>
      <c r="C57" s="2">
        <v>0</v>
      </c>
    </row>
    <row r="58" spans="1:3">
      <c r="A58" s="28" t="s">
        <v>73</v>
      </c>
    </row>
    <row r="59" spans="1:3">
      <c r="A59" s="28" t="s">
        <v>84</v>
      </c>
      <c r="B59" s="2">
        <v>-103257</v>
      </c>
      <c r="C59" s="2">
        <v>-20400</v>
      </c>
    </row>
    <row r="60" spans="1:3">
      <c r="A60" s="28" t="s">
        <v>74</v>
      </c>
    </row>
    <row r="61" spans="1:3">
      <c r="A61" s="5" t="s">
        <v>16</v>
      </c>
      <c r="B61" s="2">
        <v>-28568</v>
      </c>
      <c r="C61" s="2">
        <v>-34304</v>
      </c>
    </row>
    <row r="62" spans="1:3">
      <c r="A62" s="12" t="s">
        <v>40</v>
      </c>
    </row>
    <row r="63" spans="1:3">
      <c r="A63" s="5" t="s">
        <v>18</v>
      </c>
      <c r="B63" s="2">
        <v>-12368</v>
      </c>
      <c r="C63" s="2">
        <v>-12385</v>
      </c>
    </row>
    <row r="64" spans="1:3">
      <c r="A64" s="12" t="s">
        <v>42</v>
      </c>
    </row>
    <row r="65" spans="1:3">
      <c r="A65" s="5" t="s">
        <v>17</v>
      </c>
      <c r="B65" s="2">
        <v>-5003</v>
      </c>
      <c r="C65" s="2">
        <v>-4680</v>
      </c>
    </row>
    <row r="66" spans="1:3">
      <c r="A66" s="12" t="s">
        <v>41</v>
      </c>
    </row>
    <row r="67" spans="1:3">
      <c r="A67" s="28" t="s">
        <v>76</v>
      </c>
      <c r="B67" s="2">
        <v>-530</v>
      </c>
      <c r="C67" s="2">
        <v>-3483</v>
      </c>
    </row>
    <row r="68" spans="1:3">
      <c r="A68" s="28" t="s">
        <v>75</v>
      </c>
    </row>
    <row r="69" spans="1:3">
      <c r="A69" s="12" t="s">
        <v>53</v>
      </c>
      <c r="B69" s="2">
        <v>0</v>
      </c>
      <c r="C69" s="2">
        <v>129</v>
      </c>
    </row>
    <row r="70" spans="1:3">
      <c r="A70" s="12" t="s">
        <v>55</v>
      </c>
    </row>
    <row r="71" spans="1:3" s="14" customFormat="1">
      <c r="A71" s="30" t="s">
        <v>77</v>
      </c>
      <c r="B71" s="20">
        <f>SUM(B53:B70)</f>
        <v>-100420</v>
      </c>
      <c r="C71" s="20">
        <f>SUM(C53:C70)</f>
        <v>-112536</v>
      </c>
    </row>
    <row r="72" spans="1:3" s="11" customFormat="1">
      <c r="A72" s="29" t="s">
        <v>78</v>
      </c>
      <c r="B72" s="18"/>
      <c r="C72" s="18"/>
    </row>
    <row r="74" spans="1:3">
      <c r="A74" s="27" t="s">
        <v>79</v>
      </c>
      <c r="B74" s="2">
        <f>SUM(B17,B48,B71)</f>
        <v>-56657</v>
      </c>
      <c r="C74" s="2">
        <v>-150567</v>
      </c>
    </row>
    <row r="75" spans="1:3">
      <c r="A75" s="27" t="s">
        <v>80</v>
      </c>
    </row>
    <row r="76" spans="1:3" s="14" customFormat="1">
      <c r="A76" s="21" t="s">
        <v>54</v>
      </c>
      <c r="B76" s="10">
        <v>-337</v>
      </c>
      <c r="C76" s="10">
        <v>-902</v>
      </c>
    </row>
    <row r="77" spans="1:3">
      <c r="A77" s="21" t="s">
        <v>56</v>
      </c>
      <c r="B77" s="10"/>
      <c r="C77" s="10"/>
    </row>
    <row r="78" spans="1:3">
      <c r="A78" s="1" t="s">
        <v>19</v>
      </c>
      <c r="B78" s="2">
        <f>C80</f>
        <v>256731</v>
      </c>
      <c r="C78" s="2">
        <v>408200</v>
      </c>
    </row>
    <row r="79" spans="1:3">
      <c r="A79" s="11" t="s">
        <v>43</v>
      </c>
    </row>
    <row r="80" spans="1:3" s="14" customFormat="1">
      <c r="A80" s="19" t="s">
        <v>20</v>
      </c>
      <c r="B80" s="20">
        <f>SUM(B74:B79)</f>
        <v>199737</v>
      </c>
      <c r="C80" s="20">
        <f>SUM(C74:C79)</f>
        <v>256731</v>
      </c>
    </row>
    <row r="81" spans="1:3" s="21" customFormat="1">
      <c r="A81" s="21" t="s">
        <v>44</v>
      </c>
      <c r="B81" s="22"/>
      <c r="C81" s="22"/>
    </row>
    <row r="82" spans="1:3">
      <c r="A82" s="27" t="s">
        <v>81</v>
      </c>
      <c r="B82" s="2">
        <v>105000</v>
      </c>
      <c r="C82" s="2">
        <v>75000</v>
      </c>
    </row>
    <row r="83" spans="1:3">
      <c r="A83" s="27" t="s">
        <v>82</v>
      </c>
    </row>
    <row r="84" spans="1:3">
      <c r="A84" s="27" t="s">
        <v>83</v>
      </c>
      <c r="B84" s="2">
        <v>53633</v>
      </c>
      <c r="C84" s="2">
        <v>30000</v>
      </c>
    </row>
    <row r="85" spans="1:3">
      <c r="A85" s="27" t="s">
        <v>67</v>
      </c>
    </row>
    <row r="86" spans="1:3" s="14" customFormat="1">
      <c r="A86" s="19" t="s">
        <v>21</v>
      </c>
      <c r="B86" s="20">
        <f>SUM(B80:B84)</f>
        <v>358370</v>
      </c>
      <c r="C86" s="20">
        <f>SUM(C80:C84)</f>
        <v>361731</v>
      </c>
    </row>
    <row r="87" spans="1:3" s="11" customFormat="1" ht="13.5" thickBot="1">
      <c r="A87" s="24" t="s">
        <v>45</v>
      </c>
      <c r="B87" s="25"/>
      <c r="C87" s="25"/>
    </row>
  </sheetData>
  <phoneticPr fontId="8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Eng</vt:lpstr>
    </vt:vector>
  </TitlesOfParts>
  <Company>Pacific Basin Shipping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VDI Admin</dc:creator>
  <cp:lastModifiedBy>Connie Tsang</cp:lastModifiedBy>
  <dcterms:created xsi:type="dcterms:W3CDTF">2012-07-06T03:16:19Z</dcterms:created>
  <dcterms:modified xsi:type="dcterms:W3CDTF">2016-03-21T09:15:48Z</dcterms:modified>
</cp:coreProperties>
</file>