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95" windowWidth="16140" windowHeight="12780" activeTab="0"/>
  </bookViews>
  <sheets>
    <sheet name="Sheet1" sheetId="1" r:id="rId1"/>
    <sheet name="Sheet2" sheetId="2" r:id="rId2"/>
    <sheet name="Sheet3" sheetId="3" r:id="rId3"/>
  </sheets>
  <definedNames>
    <definedName name="_xlnm.Print_Area" localSheetId="0">'Sheet1'!$A$1:$O$89</definedName>
    <definedName name="_xlnm.Print_Titles" localSheetId="0">'Sheet1'!$1:$5</definedName>
  </definedNames>
  <calcPr fullCalcOnLoad="1"/>
</workbook>
</file>

<file path=xl/sharedStrings.xml><?xml version="1.0" encoding="utf-8"?>
<sst xmlns="http://schemas.openxmlformats.org/spreadsheetml/2006/main" count="100" uniqueCount="90">
  <si>
    <t>Group Financial Summary</t>
  </si>
  <si>
    <t>本集團財務概要</t>
  </si>
  <si>
    <t>US$'000</t>
  </si>
  <si>
    <t>千美元</t>
  </si>
  <si>
    <t>Results</t>
  </si>
  <si>
    <t>業績</t>
  </si>
  <si>
    <t>Balance Sheet</t>
  </si>
  <si>
    <t>資產負債表</t>
  </si>
  <si>
    <t xml:space="preserve">  Total assets </t>
  </si>
  <si>
    <t xml:space="preserve">  總資產</t>
  </si>
  <si>
    <t xml:space="preserve">  Total liabilities</t>
  </si>
  <si>
    <t xml:space="preserve">  總負債</t>
  </si>
  <si>
    <t xml:space="preserve">  總權益</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</si>
  <si>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</si>
  <si>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</si>
  <si>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</si>
  <si>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</si>
  <si>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</si>
  <si>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</si>
  <si>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</si>
  <si>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</si>
  <si>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</si>
  <si>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</si>
  <si>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Other Data</t>
  </si>
  <si>
    <t>其他數據</t>
  </si>
  <si>
    <t xml:space="preserve">  每股基本盈利</t>
  </si>
  <si>
    <t>US cents</t>
  </si>
  <si>
    <t>美仙</t>
  </si>
  <si>
    <t xml:space="preserve">  每股股息</t>
  </si>
  <si>
    <t xml:space="preserve">  Dividends</t>
  </si>
  <si>
    <t xml:space="preserve">  股息</t>
  </si>
  <si>
    <t xml:space="preserve">  派息率 (符合派息資格之溢利) </t>
  </si>
  <si>
    <t>2011年</t>
  </si>
  <si>
    <t>2010年</t>
  </si>
  <si>
    <t>2009年</t>
  </si>
  <si>
    <t>2008年</t>
  </si>
  <si>
    <t>2007年</t>
  </si>
  <si>
    <t>2006年</t>
  </si>
  <si>
    <t>2005年</t>
  </si>
  <si>
    <t>2004年</t>
  </si>
  <si>
    <t xml:space="preserve">    Shareholders</t>
  </si>
  <si>
    <t xml:space="preserve">    股東權益</t>
  </si>
  <si>
    <t xml:space="preserve">    Non-controlling interests</t>
  </si>
  <si>
    <t xml:space="preserve">    非控制性權益</t>
  </si>
  <si>
    <t xml:space="preserve">  借貸/ (現金) 淨額</t>
  </si>
  <si>
    <t xml:space="preserve">  Total equity</t>
  </si>
  <si>
    <t xml:space="preserve">  Net borrowings / (cash)</t>
  </si>
  <si>
    <t>2012年</t>
  </si>
  <si>
    <t>持續經營業務</t>
  </si>
  <si>
    <t>Continuing operations</t>
  </si>
  <si>
    <t>已終止經營業務</t>
  </si>
  <si>
    <t>Attributable to :</t>
  </si>
  <si>
    <t>應佔:</t>
  </si>
  <si>
    <t xml:space="preserve">  現金及存款總額</t>
  </si>
  <si>
    <t>&gt;100%</t>
  </si>
  <si>
    <t xml:space="preserve">    Revenue</t>
  </si>
  <si>
    <t xml:space="preserve">    稅項</t>
  </si>
  <si>
    <t xml:space="preserve">    Taxation</t>
  </si>
  <si>
    <t xml:space="preserve">    Loss for the year</t>
  </si>
  <si>
    <t xml:space="preserve">    年內虧損</t>
  </si>
  <si>
    <t xml:space="preserve">  Total cash and deposits</t>
  </si>
  <si>
    <r>
      <t xml:space="preserve">2004 </t>
    </r>
    <r>
      <rPr>
        <vertAlign val="superscript"/>
        <sz val="10"/>
        <color indexed="8"/>
        <rFont val="Arial"/>
        <family val="2"/>
      </rPr>
      <t>4</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</si>
  <si>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</si>
  <si>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</si>
  <si>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</si>
  <si>
    <t>2013年</t>
  </si>
  <si>
    <t>2014年</t>
  </si>
  <si>
    <t xml:space="preserve">    Gross (loss)/profit</t>
  </si>
  <si>
    <t xml:space="preserve">    (Loss)/profit before taxation</t>
  </si>
  <si>
    <t xml:space="preserve">    (Loss)/profit for the year</t>
  </si>
  <si>
    <r>
      <rPr>
        <vertAlign val="superscript"/>
        <sz val="10"/>
        <color indexed="8"/>
        <rFont val="Arial"/>
        <family val="2"/>
      </rPr>
      <t>1</t>
    </r>
    <r>
      <rPr>
        <sz val="10"/>
        <color indexed="8"/>
        <rFont val="Arial"/>
        <family val="2"/>
      </rPr>
      <t xml:space="preserve">  The financial information before the year ended 31 December 2011 were extracted from the Group Financial Summary in its Annual Reports of those years. 
    No restrospective restatement for the discontinued operations of 2013 was made to such information.
    2011年度截至12月31日止的之前年度財務資料，乃摘錄自該年度的年度報告中本集團財務概要。這些財務資料並沒有就2013年的已終止經營業務而追溯重述。</t>
    </r>
  </si>
  <si>
    <t xml:space="preserve">  （毛損）╱毛利</t>
  </si>
  <si>
    <t xml:space="preserve">    除稅前（虧損）╱溢利</t>
  </si>
  <si>
    <t xml:space="preserve">    年內（虧損）╱溢利</t>
  </si>
  <si>
    <r>
      <t xml:space="preserve"> Discontinuing operations </t>
    </r>
    <r>
      <rPr>
        <b/>
        <vertAlign val="superscript"/>
        <sz val="10"/>
        <color indexed="12"/>
        <rFont val="Arial"/>
        <family val="2"/>
      </rPr>
      <t>1</t>
    </r>
  </si>
  <si>
    <t xml:space="preserve">Total (loss)/profit for the year </t>
  </si>
  <si>
    <t>年內（虧損）╱溢利總額</t>
  </si>
  <si>
    <t>股東應佔符合派息資格之（虧損）╱溢利</t>
  </si>
  <si>
    <t xml:space="preserve">  每股經營業務所得之現金流</t>
  </si>
  <si>
    <t>2015年</t>
  </si>
  <si>
    <t>2016年</t>
  </si>
  <si>
    <t xml:space="preserve">    營業額</t>
  </si>
  <si>
    <t>Eligible (loss)/profit attributable to shareholders</t>
  </si>
  <si>
    <r>
      <t xml:space="preserve">   Dividends per share </t>
    </r>
    <r>
      <rPr>
        <vertAlign val="superscript"/>
        <sz val="10"/>
        <color indexed="8"/>
        <rFont val="Arial"/>
        <family val="2"/>
      </rPr>
      <t>2 &amp; 5</t>
    </r>
  </si>
  <si>
    <r>
      <t xml:space="preserve">   Eligible profit payout ratio </t>
    </r>
    <r>
      <rPr>
        <vertAlign val="superscript"/>
        <sz val="10"/>
        <color indexed="8"/>
        <rFont val="Arial"/>
        <family val="2"/>
      </rPr>
      <t>3 &amp; 5</t>
    </r>
  </si>
  <si>
    <t xml:space="preserve">  每股公司賬面淨值</t>
  </si>
  <si>
    <r>
      <t xml:space="preserve">  Basic EPS </t>
    </r>
    <r>
      <rPr>
        <vertAlign val="superscript"/>
        <sz val="10"/>
        <color indexed="8"/>
        <rFont val="Arial"/>
        <family val="2"/>
      </rPr>
      <t>5</t>
    </r>
  </si>
  <si>
    <r>
      <t xml:space="preserve">  Company Net book value per share</t>
    </r>
    <r>
      <rPr>
        <vertAlign val="superscript"/>
        <sz val="9"/>
        <color indexed="8"/>
        <rFont val="Arial"/>
        <family val="2"/>
      </rPr>
      <t>5</t>
    </r>
  </si>
  <si>
    <r>
      <rPr>
        <vertAlign val="superscript"/>
        <sz val="10"/>
        <color indexed="8"/>
        <rFont val="Arial"/>
        <family val="2"/>
      </rPr>
      <t>5</t>
    </r>
    <r>
      <rPr>
        <sz val="10"/>
        <color indexed="8"/>
        <rFont val="Arial"/>
        <family val="2"/>
      </rPr>
      <t xml:space="preserve"> “Other Data” for the years ended 31 December 2004 to 2014 is extracted from the Group Financial Summary in our Annual Reports
of those years. No retrospective adjustments for the June 2016 rights issue were made to such information.
2004年至2014年度截至12月31日止的年度「其他數據」，乃摘錄自該等年度的年度報告中本集團財務概要， 並沒有就2016年6月的供股作
出之調整追溯重述。</t>
    </r>
  </si>
  <si>
    <r>
      <t xml:space="preserve">   Operating cash flow per share </t>
    </r>
    <r>
      <rPr>
        <vertAlign val="superscript"/>
        <sz val="10"/>
        <color indexed="8"/>
        <rFont val="Arial"/>
        <family val="2"/>
      </rPr>
      <t>5</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</si>
</sst>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3">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vertAlign val="superscript"/>
      <sz val="10"/>
      <color indexed="8"/>
      <name val="Arial"/>
      <family val="2"/>
    </font>
    <font>
      <b/>
      <sz val="10"/>
      <name val="Arial"/>
      <family val="2"/>
    </font>
    <font>
      <b/>
      <vertAlign val="superscript"/>
      <sz val="10"/>
      <color indexed="12"/>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Font="1" applyAlignment="1">
      <alignment/>
    </xf>
    <xf numFmtId="164" fontId="3" fillId="0" borderId="0" xfId="42" applyNumberFormat="1" applyFont="1" applyAlignment="1">
      <alignment/>
    </xf>
    <xf numFmtId="164" fontId="3" fillId="0" borderId="0" xfId="42" applyNumberFormat="1" applyFont="1" applyAlignment="1">
      <alignment horizontal="right"/>
    </xf>
    <xf numFmtId="0" fontId="4" fillId="0" borderId="0" xfId="42" applyNumberFormat="1" applyFont="1" applyAlignment="1">
      <alignment horizontal="left"/>
    </xf>
    <xf numFmtId="0" fontId="3" fillId="0" borderId="0" xfId="42" applyNumberFormat="1" applyFont="1" applyAlignment="1">
      <alignment horizontal="right"/>
    </xf>
    <xf numFmtId="0" fontId="3" fillId="0" borderId="0" xfId="42" applyNumberFormat="1" applyFont="1" applyAlignment="1">
      <alignment/>
    </xf>
    <xf numFmtId="164" fontId="6" fillId="0" borderId="0" xfId="42" applyNumberFormat="1" applyFont="1" applyAlignment="1">
      <alignment horizontal="left" wrapText="1"/>
    </xf>
    <xf numFmtId="164" fontId="6" fillId="0" borderId="0" xfId="42" applyNumberFormat="1" applyFont="1" applyAlignment="1">
      <alignment horizontal="right" vertical="center"/>
    </xf>
    <xf numFmtId="164" fontId="2" fillId="0" borderId="0" xfId="42" applyNumberFormat="1" applyFont="1" applyAlignment="1">
      <alignment horizontal="right" vertical="center"/>
    </xf>
    <xf numFmtId="164" fontId="4" fillId="0" borderId="0" xfId="42" applyNumberFormat="1" applyFont="1" applyAlignment="1">
      <alignment/>
    </xf>
    <xf numFmtId="164" fontId="4" fillId="0" borderId="0" xfId="42" applyNumberFormat="1" applyFont="1" applyAlignment="1">
      <alignment horizontal="right"/>
    </xf>
    <xf numFmtId="164" fontId="42" fillId="0" borderId="0" xfId="42" applyNumberFormat="1" applyFont="1" applyAlignment="1">
      <alignment/>
    </xf>
    <xf numFmtId="164" fontId="3" fillId="0" borderId="10" xfId="42" applyNumberFormat="1" applyFont="1" applyBorder="1" applyAlignment="1">
      <alignment horizontal="right"/>
    </xf>
    <xf numFmtId="164" fontId="3" fillId="0" borderId="11" xfId="42" applyNumberFormat="1" applyFont="1" applyBorder="1" applyAlignment="1">
      <alignment horizontal="right"/>
    </xf>
    <xf numFmtId="164" fontId="3" fillId="0" borderId="0" xfId="42" applyNumberFormat="1" applyFont="1" applyBorder="1" applyAlignment="1">
      <alignment/>
    </xf>
    <xf numFmtId="164" fontId="3" fillId="0" borderId="0" xfId="42" applyNumberFormat="1" applyFont="1" applyBorder="1" applyAlignment="1">
      <alignment horizontal="right"/>
    </xf>
    <xf numFmtId="164" fontId="4" fillId="0" borderId="11" xfId="42" applyNumberFormat="1" applyFont="1" applyBorder="1" applyAlignment="1" quotePrefix="1">
      <alignment horizontal="right"/>
    </xf>
    <xf numFmtId="164" fontId="3" fillId="0" borderId="0" xfId="42" applyNumberFormat="1" applyFont="1" applyAlignment="1">
      <alignment wrapText="1"/>
    </xf>
    <xf numFmtId="164" fontId="3" fillId="0" borderId="0" xfId="42" applyNumberFormat="1" applyFont="1" applyAlignment="1">
      <alignment horizontal="right" wrapText="1"/>
    </xf>
    <xf numFmtId="9" fontId="3" fillId="0" borderId="0" xfId="59" applyFont="1" applyAlignment="1">
      <alignment/>
    </xf>
    <xf numFmtId="9" fontId="3" fillId="0" borderId="0" xfId="59" applyFont="1" applyAlignment="1">
      <alignment horizontal="right"/>
    </xf>
    <xf numFmtId="164" fontId="3" fillId="0" borderId="0" xfId="42" applyNumberFormat="1" applyFont="1" applyFill="1" applyAlignment="1">
      <alignment/>
    </xf>
    <xf numFmtId="164" fontId="3" fillId="0" borderId="0" xfId="42" applyNumberFormat="1" applyFont="1" applyFill="1" applyAlignment="1">
      <alignment horizontal="right"/>
    </xf>
    <xf numFmtId="164" fontId="3" fillId="0" borderId="10" xfId="42" applyNumberFormat="1" applyFont="1" applyFill="1" applyBorder="1" applyAlignment="1">
      <alignment horizontal="right"/>
    </xf>
    <xf numFmtId="0" fontId="3" fillId="0" borderId="0" xfId="42" applyNumberFormat="1" applyFont="1" applyAlignment="1">
      <alignment vertical="top"/>
    </xf>
    <xf numFmtId="0" fontId="3" fillId="0" borderId="0" xfId="42" applyNumberFormat="1" applyFont="1" applyAlignment="1">
      <alignment horizontal="right" vertical="top"/>
    </xf>
    <xf numFmtId="164" fontId="3" fillId="0" borderId="11" xfId="42" applyNumberFormat="1" applyFont="1" applyBorder="1" applyAlignment="1" quotePrefix="1">
      <alignment horizontal="right"/>
    </xf>
    <xf numFmtId="165" fontId="3" fillId="0" borderId="0" xfId="42" applyNumberFormat="1" applyFont="1" applyAlignment="1">
      <alignment horizontal="right"/>
    </xf>
    <xf numFmtId="9" fontId="42" fillId="0" borderId="0" xfId="59" applyFont="1" applyAlignment="1">
      <alignment/>
    </xf>
    <xf numFmtId="164" fontId="3" fillId="0" borderId="0" xfId="42" applyNumberFormat="1" applyFont="1" applyFill="1" applyBorder="1" applyAlignment="1">
      <alignment horizontal="right"/>
    </xf>
    <xf numFmtId="0" fontId="3" fillId="0" borderId="0" xfId="42" applyNumberFormat="1"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0"/>
  <sheetViews>
    <sheetView showGridLines="0" tabSelected="1" zoomScale="85" zoomScaleNormal="85" zoomScalePageLayoutView="0" workbookViewId="0" topLeftCell="A1">
      <pane xSplit="2" ySplit="5" topLeftCell="C54" activePane="bottomRight" state="frozen"/>
      <selection pane="topLeft" activeCell="A1" sqref="A1"/>
      <selection pane="topRight" activeCell="C1" sqref="C1"/>
      <selection pane="bottomLeft" activeCell="A8" sqref="A8"/>
      <selection pane="bottomRight" activeCell="A72" sqref="A72"/>
    </sheetView>
  </sheetViews>
  <sheetFormatPr defaultColWidth="9.140625" defaultRowHeight="15" outlineLevelRow="1"/>
  <cols>
    <col min="1" max="1" width="40.7109375" style="1" customWidth="1"/>
    <col min="2" max="3" width="11.7109375" style="2" customWidth="1"/>
    <col min="4" max="7" width="14.7109375" style="2" bestFit="1" customWidth="1"/>
    <col min="8" max="8" width="14.8515625" style="2" bestFit="1" customWidth="1"/>
    <col min="9" max="11" width="15.421875" style="2" bestFit="1" customWidth="1"/>
    <col min="12" max="12" width="14.7109375" style="2" bestFit="1" customWidth="1"/>
    <col min="13" max="15" width="14.28125" style="2" bestFit="1" customWidth="1"/>
    <col min="16" max="16384" width="9.140625" style="1" customWidth="1"/>
  </cols>
  <sheetData>
    <row r="1" ht="12.75">
      <c r="A1" s="9" t="s">
        <v>0</v>
      </c>
    </row>
    <row r="2" ht="12.75">
      <c r="A2" s="9" t="s">
        <v>1</v>
      </c>
    </row>
    <row r="4" spans="1:15" s="5" customFormat="1" ht="14.25">
      <c r="A4" s="3" t="s">
        <v>2</v>
      </c>
      <c r="B4" s="4"/>
      <c r="C4" s="4">
        <v>2016</v>
      </c>
      <c r="D4" s="4">
        <v>2015</v>
      </c>
      <c r="E4" s="4">
        <v>2014</v>
      </c>
      <c r="F4" s="4">
        <v>2013</v>
      </c>
      <c r="G4" s="4">
        <v>2012</v>
      </c>
      <c r="H4" s="4">
        <v>2011</v>
      </c>
      <c r="I4" s="4">
        <v>2010</v>
      </c>
      <c r="J4" s="4">
        <v>2009</v>
      </c>
      <c r="K4" s="4">
        <v>2008</v>
      </c>
      <c r="L4" s="4">
        <v>2007</v>
      </c>
      <c r="M4" s="4">
        <v>2006</v>
      </c>
      <c r="N4" s="4">
        <v>2005</v>
      </c>
      <c r="O4" s="4" t="s">
        <v>61</v>
      </c>
    </row>
    <row r="5" spans="1:15" ht="12.75">
      <c r="A5" s="6" t="s">
        <v>3</v>
      </c>
      <c r="C5" s="7" t="s">
        <v>80</v>
      </c>
      <c r="D5" s="8" t="s">
        <v>79</v>
      </c>
      <c r="E5" s="8" t="s">
        <v>66</v>
      </c>
      <c r="F5" s="8" t="s">
        <v>65</v>
      </c>
      <c r="G5" s="8" t="s">
        <v>47</v>
      </c>
      <c r="H5" s="8" t="s">
        <v>32</v>
      </c>
      <c r="I5" s="8" t="s">
        <v>33</v>
      </c>
      <c r="J5" s="8" t="s">
        <v>34</v>
      </c>
      <c r="K5" s="8" t="s">
        <v>35</v>
      </c>
      <c r="L5" s="8" t="s">
        <v>36</v>
      </c>
      <c r="M5" s="8" t="s">
        <v>37</v>
      </c>
      <c r="N5" s="8" t="s">
        <v>38</v>
      </c>
      <c r="O5" s="8" t="s">
        <v>39</v>
      </c>
    </row>
    <row r="6" spans="1:3" ht="12.75">
      <c r="A6" s="9" t="s">
        <v>4</v>
      </c>
      <c r="B6" s="10"/>
      <c r="C6" s="10"/>
    </row>
    <row r="7" spans="1:3" ht="12.75">
      <c r="A7" s="9" t="s">
        <v>5</v>
      </c>
      <c r="B7" s="10"/>
      <c r="C7" s="10"/>
    </row>
    <row r="8" spans="1:3" ht="12.75">
      <c r="A8" s="11" t="s">
        <v>49</v>
      </c>
      <c r="B8" s="10"/>
      <c r="C8" s="10"/>
    </row>
    <row r="9" spans="1:3" ht="12.75">
      <c r="A9" s="11" t="s">
        <v>48</v>
      </c>
      <c r="B9" s="10"/>
      <c r="C9" s="10"/>
    </row>
    <row r="10" spans="1:15" s="14" customFormat="1" ht="12.75">
      <c r="A10" s="14" t="s">
        <v>55</v>
      </c>
      <c r="B10" s="15"/>
      <c r="C10" s="15">
        <v>1087371</v>
      </c>
      <c r="D10" s="15">
        <v>1260291</v>
      </c>
      <c r="E10" s="15">
        <v>1718454</v>
      </c>
      <c r="F10" s="15">
        <v>1708792</v>
      </c>
      <c r="G10" s="15">
        <v>1443086</v>
      </c>
      <c r="H10" s="15">
        <v>1312789</v>
      </c>
      <c r="I10" s="15">
        <v>1268542</v>
      </c>
      <c r="J10" s="15">
        <v>950477</v>
      </c>
      <c r="K10" s="15">
        <v>1690948</v>
      </c>
      <c r="L10" s="15">
        <v>1177292</v>
      </c>
      <c r="M10" s="15">
        <v>620444</v>
      </c>
      <c r="N10" s="15">
        <v>433704</v>
      </c>
      <c r="O10" s="15">
        <v>302244</v>
      </c>
    </row>
    <row r="11" spans="1:15" ht="13.5" thickBot="1">
      <c r="A11" s="1" t="s">
        <v>81</v>
      </c>
      <c r="C11" s="12"/>
      <c r="D11" s="12"/>
      <c r="E11" s="12"/>
      <c r="F11" s="12"/>
      <c r="G11" s="12"/>
      <c r="H11" s="12"/>
      <c r="I11" s="12"/>
      <c r="J11" s="12"/>
      <c r="K11" s="12"/>
      <c r="L11" s="12"/>
      <c r="M11" s="12"/>
      <c r="N11" s="12"/>
      <c r="O11" s="12"/>
    </row>
    <row r="13" spans="1:15" s="14" customFormat="1" ht="12.75">
      <c r="A13" s="14" t="s">
        <v>67</v>
      </c>
      <c r="B13" s="15"/>
      <c r="C13" s="15">
        <v>-54325</v>
      </c>
      <c r="D13" s="15">
        <v>-4111</v>
      </c>
      <c r="E13" s="15">
        <v>-39624</v>
      </c>
      <c r="F13" s="15">
        <v>55097</v>
      </c>
      <c r="G13" s="15">
        <v>85315</v>
      </c>
      <c r="H13" s="15">
        <v>108437</v>
      </c>
      <c r="I13" s="15">
        <v>159329</v>
      </c>
      <c r="J13" s="15">
        <v>152796</v>
      </c>
      <c r="K13" s="15">
        <v>358597</v>
      </c>
      <c r="L13" s="15">
        <v>384522</v>
      </c>
      <c r="M13" s="15">
        <v>128969</v>
      </c>
      <c r="N13" s="15">
        <v>149931</v>
      </c>
      <c r="O13" s="15">
        <v>119871</v>
      </c>
    </row>
    <row r="14" spans="1:15" ht="13.5" thickBot="1">
      <c r="A14" s="1" t="s">
        <v>71</v>
      </c>
      <c r="C14" s="12"/>
      <c r="D14" s="12"/>
      <c r="E14" s="12"/>
      <c r="F14" s="12"/>
      <c r="G14" s="12"/>
      <c r="H14" s="12"/>
      <c r="I14" s="12"/>
      <c r="J14" s="12"/>
      <c r="K14" s="12"/>
      <c r="L14" s="12"/>
      <c r="M14" s="12"/>
      <c r="N14" s="12"/>
      <c r="O14" s="12"/>
    </row>
    <row r="16" spans="1:15" ht="12.75">
      <c r="A16" s="1" t="s">
        <v>68</v>
      </c>
      <c r="C16" s="2">
        <v>-85562</v>
      </c>
      <c r="D16" s="2">
        <v>-17361</v>
      </c>
      <c r="E16" s="2">
        <v>-278525</v>
      </c>
      <c r="F16" s="2">
        <v>11026</v>
      </c>
      <c r="G16" s="2">
        <v>53845</v>
      </c>
      <c r="H16" s="2">
        <v>122758</v>
      </c>
      <c r="I16" s="2">
        <v>104791</v>
      </c>
      <c r="J16" s="2">
        <v>112001</v>
      </c>
      <c r="K16" s="2">
        <v>412408</v>
      </c>
      <c r="L16" s="2">
        <v>473021</v>
      </c>
      <c r="M16" s="2">
        <v>111427</v>
      </c>
      <c r="N16" s="2">
        <v>147922</v>
      </c>
      <c r="O16" s="2">
        <v>104040</v>
      </c>
    </row>
    <row r="17" ht="12.75">
      <c r="A17" s="1" t="s">
        <v>72</v>
      </c>
    </row>
    <row r="18" spans="1:15" ht="12.75">
      <c r="A18" s="1" t="s">
        <v>57</v>
      </c>
      <c r="C18" s="2">
        <v>-985</v>
      </c>
      <c r="D18" s="2">
        <v>-1179</v>
      </c>
      <c r="E18" s="2">
        <v>-1217</v>
      </c>
      <c r="F18" s="2">
        <v>-1168</v>
      </c>
      <c r="G18" s="2">
        <v>-1624</v>
      </c>
      <c r="H18" s="2">
        <v>-178</v>
      </c>
      <c r="I18" s="2">
        <v>-453</v>
      </c>
      <c r="J18" s="2">
        <v>-1723</v>
      </c>
      <c r="K18" s="2">
        <v>-3618</v>
      </c>
      <c r="L18" s="2">
        <v>-889</v>
      </c>
      <c r="M18" s="2">
        <v>-1135</v>
      </c>
      <c r="N18" s="2">
        <v>-779</v>
      </c>
      <c r="O18" s="2">
        <v>-485</v>
      </c>
    </row>
    <row r="19" spans="1:15" ht="12.75">
      <c r="A19" s="1" t="s">
        <v>56</v>
      </c>
      <c r="C19" s="13"/>
      <c r="D19" s="13"/>
      <c r="E19" s="13"/>
      <c r="F19" s="13"/>
      <c r="G19" s="13"/>
      <c r="H19" s="13"/>
      <c r="I19" s="13"/>
      <c r="J19" s="13"/>
      <c r="K19" s="13"/>
      <c r="L19" s="13"/>
      <c r="M19" s="13"/>
      <c r="N19" s="13"/>
      <c r="O19" s="13"/>
    </row>
    <row r="20" spans="1:15" s="14" customFormat="1" ht="12.75">
      <c r="A20" s="14" t="s">
        <v>69</v>
      </c>
      <c r="B20" s="15"/>
      <c r="C20" s="15">
        <v>-86547</v>
      </c>
      <c r="D20" s="15">
        <f>SUM(D16:D19)</f>
        <v>-18540</v>
      </c>
      <c r="E20" s="15">
        <f>SUM(E16:E19)</f>
        <v>-279742</v>
      </c>
      <c r="F20" s="15">
        <f aca="true" t="shared" si="0" ref="F20:O20">SUM(F16:F19)</f>
        <v>9858</v>
      </c>
      <c r="G20" s="15">
        <f t="shared" si="0"/>
        <v>52221</v>
      </c>
      <c r="H20" s="15">
        <f t="shared" si="0"/>
        <v>122580</v>
      </c>
      <c r="I20" s="15">
        <f t="shared" si="0"/>
        <v>104338</v>
      </c>
      <c r="J20" s="15">
        <f t="shared" si="0"/>
        <v>110278</v>
      </c>
      <c r="K20" s="15">
        <f t="shared" si="0"/>
        <v>408790</v>
      </c>
      <c r="L20" s="15">
        <f t="shared" si="0"/>
        <v>472132</v>
      </c>
      <c r="M20" s="15">
        <f t="shared" si="0"/>
        <v>110292</v>
      </c>
      <c r="N20" s="15">
        <f t="shared" si="0"/>
        <v>147143</v>
      </c>
      <c r="O20" s="15">
        <f t="shared" si="0"/>
        <v>103555</v>
      </c>
    </row>
    <row r="21" ht="12.75">
      <c r="A21" s="1" t="s">
        <v>73</v>
      </c>
    </row>
    <row r="23" spans="1:3" ht="14.25">
      <c r="A23" s="28" t="s">
        <v>74</v>
      </c>
      <c r="B23" s="10"/>
      <c r="C23" s="10"/>
    </row>
    <row r="24" spans="1:3" ht="12.75">
      <c r="A24" s="11" t="s">
        <v>50</v>
      </c>
      <c r="B24" s="10"/>
      <c r="C24" s="10"/>
    </row>
    <row r="25" spans="1:15" s="14" customFormat="1" ht="12.75">
      <c r="A25" s="14" t="s">
        <v>58</v>
      </c>
      <c r="B25" s="15"/>
      <c r="C25" s="29">
        <v>0</v>
      </c>
      <c r="D25" s="15">
        <v>0</v>
      </c>
      <c r="E25" s="15">
        <v>-5222</v>
      </c>
      <c r="F25" s="15">
        <v>-8335</v>
      </c>
      <c r="G25" s="15">
        <v>-210693</v>
      </c>
      <c r="H25" s="15">
        <v>-90598</v>
      </c>
      <c r="I25" s="15">
        <v>0</v>
      </c>
      <c r="J25" s="15">
        <v>0</v>
      </c>
      <c r="K25" s="15">
        <v>0</v>
      </c>
      <c r="L25" s="15">
        <v>0</v>
      </c>
      <c r="M25" s="15">
        <v>0</v>
      </c>
      <c r="N25" s="15">
        <v>0</v>
      </c>
      <c r="O25" s="15">
        <v>0</v>
      </c>
    </row>
    <row r="26" ht="12.75">
      <c r="A26" s="1" t="s">
        <v>59</v>
      </c>
    </row>
    <row r="28" spans="1:15" ht="13.5" thickBot="1">
      <c r="A28" s="1" t="s">
        <v>75</v>
      </c>
      <c r="C28" s="12">
        <f>SUM(C20,C25)</f>
        <v>-86547</v>
      </c>
      <c r="D28" s="12">
        <f>SUM(D20,D25)</f>
        <v>-18540</v>
      </c>
      <c r="E28" s="12">
        <f aca="true" t="shared" si="1" ref="E28:O28">SUM(E20,E25)</f>
        <v>-284964</v>
      </c>
      <c r="F28" s="12">
        <f t="shared" si="1"/>
        <v>1523</v>
      </c>
      <c r="G28" s="12">
        <f t="shared" si="1"/>
        <v>-158472</v>
      </c>
      <c r="H28" s="12">
        <f t="shared" si="1"/>
        <v>31982</v>
      </c>
      <c r="I28" s="12">
        <f t="shared" si="1"/>
        <v>104338</v>
      </c>
      <c r="J28" s="12">
        <f t="shared" si="1"/>
        <v>110278</v>
      </c>
      <c r="K28" s="12">
        <f t="shared" si="1"/>
        <v>408790</v>
      </c>
      <c r="L28" s="12">
        <f t="shared" si="1"/>
        <v>472132</v>
      </c>
      <c r="M28" s="12">
        <f t="shared" si="1"/>
        <v>110292</v>
      </c>
      <c r="N28" s="12">
        <f t="shared" si="1"/>
        <v>147143</v>
      </c>
      <c r="O28" s="12">
        <f t="shared" si="1"/>
        <v>103555</v>
      </c>
    </row>
    <row r="29" ht="12.75">
      <c r="A29" s="1" t="s">
        <v>76</v>
      </c>
    </row>
    <row r="31" ht="12.75">
      <c r="A31" s="1" t="s">
        <v>51</v>
      </c>
    </row>
    <row r="32" ht="12.75">
      <c r="A32" s="1" t="s">
        <v>52</v>
      </c>
    </row>
    <row r="33" spans="1:15" ht="12.75">
      <c r="A33" s="1" t="s">
        <v>40</v>
      </c>
      <c r="C33" s="2">
        <v>-86547</v>
      </c>
      <c r="D33" s="2">
        <f>D28-D35</f>
        <v>-18540</v>
      </c>
      <c r="E33" s="2">
        <f>E28-E35</f>
        <v>-284964</v>
      </c>
      <c r="F33" s="2">
        <f>F28-F35</f>
        <v>1523</v>
      </c>
      <c r="G33" s="2">
        <f aca="true" t="shared" si="2" ref="G33:O33">G28-G35</f>
        <v>-158472</v>
      </c>
      <c r="H33" s="2">
        <f t="shared" si="2"/>
        <v>31982</v>
      </c>
      <c r="I33" s="2">
        <f t="shared" si="2"/>
        <v>104338</v>
      </c>
      <c r="J33" s="2">
        <f t="shared" si="2"/>
        <v>110278</v>
      </c>
      <c r="K33" s="2">
        <f t="shared" si="2"/>
        <v>409119</v>
      </c>
      <c r="L33" s="2">
        <f t="shared" si="2"/>
        <v>472125</v>
      </c>
      <c r="M33" s="2">
        <f t="shared" si="2"/>
        <v>110292</v>
      </c>
      <c r="N33" s="2">
        <f t="shared" si="2"/>
        <v>147143</v>
      </c>
      <c r="O33" s="2">
        <f t="shared" si="2"/>
        <v>103555</v>
      </c>
    </row>
    <row r="34" ht="12.75">
      <c r="A34" s="1" t="s">
        <v>41</v>
      </c>
    </row>
    <row r="35" spans="1:15" ht="12.75">
      <c r="A35" s="1" t="s">
        <v>42</v>
      </c>
      <c r="C35" s="2">
        <v>0</v>
      </c>
      <c r="D35" s="2">
        <v>0</v>
      </c>
      <c r="E35" s="2">
        <v>0</v>
      </c>
      <c r="F35" s="2">
        <v>0</v>
      </c>
      <c r="G35" s="2">
        <v>0</v>
      </c>
      <c r="H35" s="2">
        <v>0</v>
      </c>
      <c r="I35" s="2">
        <v>0</v>
      </c>
      <c r="J35" s="2">
        <v>0</v>
      </c>
      <c r="K35" s="2">
        <v>-329</v>
      </c>
      <c r="L35" s="2">
        <v>7</v>
      </c>
      <c r="M35" s="2">
        <v>0</v>
      </c>
      <c r="N35" s="2">
        <v>0</v>
      </c>
      <c r="O35" s="2">
        <v>0</v>
      </c>
    </row>
    <row r="36" spans="1:15" ht="12.75">
      <c r="A36" s="1" t="s">
        <v>43</v>
      </c>
      <c r="C36" s="26"/>
      <c r="D36" s="26"/>
      <c r="E36" s="26"/>
      <c r="F36" s="26"/>
      <c r="G36" s="26"/>
      <c r="H36" s="16"/>
      <c r="I36" s="16"/>
      <c r="J36" s="16"/>
      <c r="K36" s="13"/>
      <c r="L36" s="13"/>
      <c r="M36" s="16"/>
      <c r="N36" s="16"/>
      <c r="O36" s="16"/>
    </row>
    <row r="37" spans="3:15" ht="13.5" thickBot="1">
      <c r="C37" s="12">
        <f>SUM(C33:C36)</f>
        <v>-86547</v>
      </c>
      <c r="D37" s="12">
        <f>SUM(D33:D36)</f>
        <v>-18540</v>
      </c>
      <c r="E37" s="12">
        <f aca="true" t="shared" si="3" ref="E37:O37">SUM(E33:E36)</f>
        <v>-284964</v>
      </c>
      <c r="F37" s="12">
        <f t="shared" si="3"/>
        <v>1523</v>
      </c>
      <c r="G37" s="12">
        <f t="shared" si="3"/>
        <v>-158472</v>
      </c>
      <c r="H37" s="12">
        <f t="shared" si="3"/>
        <v>31982</v>
      </c>
      <c r="I37" s="12">
        <f t="shared" si="3"/>
        <v>104338</v>
      </c>
      <c r="J37" s="12">
        <f t="shared" si="3"/>
        <v>110278</v>
      </c>
      <c r="K37" s="12">
        <f t="shared" si="3"/>
        <v>408790</v>
      </c>
      <c r="L37" s="12">
        <f t="shared" si="3"/>
        <v>472132</v>
      </c>
      <c r="M37" s="12">
        <f t="shared" si="3"/>
        <v>110292</v>
      </c>
      <c r="N37" s="12">
        <f t="shared" si="3"/>
        <v>147143</v>
      </c>
      <c r="O37" s="12">
        <f t="shared" si="3"/>
        <v>103555</v>
      </c>
    </row>
    <row r="38" spans="4:15" ht="12.75" hidden="1" outlineLevel="1">
      <c r="D38" s="2">
        <f>D37-D28</f>
        <v>0</v>
      </c>
      <c r="E38" s="2">
        <f>E37-E28</f>
        <v>0</v>
      </c>
      <c r="F38" s="2">
        <f>F37-F28</f>
        <v>0</v>
      </c>
      <c r="G38" s="2">
        <f aca="true" t="shared" si="4" ref="G38:O38">G37-G28</f>
        <v>0</v>
      </c>
      <c r="H38" s="2">
        <f t="shared" si="4"/>
        <v>0</v>
      </c>
      <c r="I38" s="2">
        <f t="shared" si="4"/>
        <v>0</v>
      </c>
      <c r="J38" s="2">
        <f t="shared" si="4"/>
        <v>0</v>
      </c>
      <c r="K38" s="2">
        <f t="shared" si="4"/>
        <v>0</v>
      </c>
      <c r="L38" s="2">
        <f t="shared" si="4"/>
        <v>0</v>
      </c>
      <c r="M38" s="2">
        <f t="shared" si="4"/>
        <v>0</v>
      </c>
      <c r="N38" s="2">
        <f t="shared" si="4"/>
        <v>0</v>
      </c>
      <c r="O38" s="2">
        <f t="shared" si="4"/>
        <v>0</v>
      </c>
    </row>
    <row r="39" ht="12.75" collapsed="1"/>
    <row r="40" spans="1:15" ht="12.75">
      <c r="A40" s="1" t="s">
        <v>82</v>
      </c>
      <c r="C40" s="2">
        <v>-86547</v>
      </c>
      <c r="D40" s="2">
        <f>D33</f>
        <v>-18540</v>
      </c>
      <c r="E40" s="2">
        <f>E33</f>
        <v>-284964</v>
      </c>
      <c r="F40" s="2">
        <f>F33</f>
        <v>1523</v>
      </c>
      <c r="G40" s="2">
        <f aca="true" t="shared" si="5" ref="G40:O40">G33</f>
        <v>-158472</v>
      </c>
      <c r="H40" s="2">
        <f t="shared" si="5"/>
        <v>31982</v>
      </c>
      <c r="I40" s="2">
        <f t="shared" si="5"/>
        <v>104338</v>
      </c>
      <c r="J40" s="2">
        <f t="shared" si="5"/>
        <v>110278</v>
      </c>
      <c r="K40" s="2">
        <f t="shared" si="5"/>
        <v>409119</v>
      </c>
      <c r="L40" s="2">
        <f t="shared" si="5"/>
        <v>472125</v>
      </c>
      <c r="M40" s="2">
        <f t="shared" si="5"/>
        <v>110292</v>
      </c>
      <c r="N40" s="2">
        <f t="shared" si="5"/>
        <v>147143</v>
      </c>
      <c r="O40" s="2">
        <f t="shared" si="5"/>
        <v>103555</v>
      </c>
    </row>
    <row r="41" ht="12.75">
      <c r="A41" s="1" t="s">
        <v>77</v>
      </c>
    </row>
    <row r="43" spans="1:3" ht="12.75">
      <c r="A43" s="9" t="s">
        <v>6</v>
      </c>
      <c r="B43" s="10"/>
      <c r="C43" s="10"/>
    </row>
    <row r="44" spans="1:3" ht="12.75">
      <c r="A44" s="9" t="s">
        <v>7</v>
      </c>
      <c r="B44" s="10"/>
      <c r="C44" s="10"/>
    </row>
    <row r="45" spans="1:15" ht="12.75">
      <c r="A45" s="1" t="s">
        <v>8</v>
      </c>
      <c r="C45" s="2">
        <v>2107225</v>
      </c>
      <c r="D45" s="2">
        <v>2145735</v>
      </c>
      <c r="E45" s="2">
        <v>2307516</v>
      </c>
      <c r="F45" s="2">
        <v>2537446</v>
      </c>
      <c r="G45" s="2">
        <v>2470275</v>
      </c>
      <c r="H45" s="2">
        <v>2431752</v>
      </c>
      <c r="I45" s="2">
        <v>2555388</v>
      </c>
      <c r="J45" s="2">
        <v>2469893</v>
      </c>
      <c r="K45" s="2">
        <v>2330505</v>
      </c>
      <c r="L45" s="2">
        <v>1654336</v>
      </c>
      <c r="M45" s="2">
        <v>919895</v>
      </c>
      <c r="N45" s="2">
        <v>674117</v>
      </c>
      <c r="O45" s="2">
        <v>652805</v>
      </c>
    </row>
    <row r="46" ht="12.75">
      <c r="A46" s="1" t="s">
        <v>9</v>
      </c>
    </row>
    <row r="47" spans="1:15" ht="12.75">
      <c r="A47" s="1" t="s">
        <v>10</v>
      </c>
      <c r="C47" s="2">
        <v>-1066454</v>
      </c>
      <c r="D47" s="2">
        <v>-1174797</v>
      </c>
      <c r="E47" s="2">
        <v>-1305770</v>
      </c>
      <c r="F47" s="2">
        <v>-1233152</v>
      </c>
      <c r="G47" s="2">
        <v>-1138254</v>
      </c>
      <c r="H47" s="2">
        <v>-946837</v>
      </c>
      <c r="I47" s="2">
        <v>-1010497</v>
      </c>
      <c r="J47" s="2">
        <v>-1014326</v>
      </c>
      <c r="K47" s="2">
        <v>-1111803</v>
      </c>
      <c r="L47" s="2">
        <v>-786769</v>
      </c>
      <c r="M47" s="2">
        <v>-434902</v>
      </c>
      <c r="N47" s="2">
        <v>-364843</v>
      </c>
      <c r="O47" s="2">
        <v>-420235</v>
      </c>
    </row>
    <row r="48" spans="1:15" ht="14.25" customHeight="1">
      <c r="A48" s="1" t="s">
        <v>11</v>
      </c>
      <c r="C48" s="13"/>
      <c r="D48" s="13"/>
      <c r="E48" s="13"/>
      <c r="F48" s="13"/>
      <c r="G48" s="13"/>
      <c r="H48" s="13"/>
      <c r="I48" s="13"/>
      <c r="J48" s="13"/>
      <c r="K48" s="13"/>
      <c r="L48" s="13"/>
      <c r="M48" s="13"/>
      <c r="N48" s="13"/>
      <c r="O48" s="13"/>
    </row>
    <row r="49" spans="1:15" ht="12.75">
      <c r="A49" s="1" t="s">
        <v>45</v>
      </c>
      <c r="C49" s="2">
        <f>SUM(C45:C48)</f>
        <v>1040771</v>
      </c>
      <c r="D49" s="2">
        <f>SUM(D45:D48)</f>
        <v>970938</v>
      </c>
      <c r="E49" s="2">
        <f aca="true" t="shared" si="6" ref="E49:O49">SUM(E45:E48)</f>
        <v>1001746</v>
      </c>
      <c r="F49" s="2">
        <f t="shared" si="6"/>
        <v>1304294</v>
      </c>
      <c r="G49" s="2">
        <f t="shared" si="6"/>
        <v>1332021</v>
      </c>
      <c r="H49" s="2">
        <f t="shared" si="6"/>
        <v>1484915</v>
      </c>
      <c r="I49" s="2">
        <f t="shared" si="6"/>
        <v>1544891</v>
      </c>
      <c r="J49" s="2">
        <f t="shared" si="6"/>
        <v>1455567</v>
      </c>
      <c r="K49" s="2">
        <f t="shared" si="6"/>
        <v>1218702</v>
      </c>
      <c r="L49" s="2">
        <f t="shared" si="6"/>
        <v>867567</v>
      </c>
      <c r="M49" s="2">
        <f t="shared" si="6"/>
        <v>484993</v>
      </c>
      <c r="N49" s="2">
        <f t="shared" si="6"/>
        <v>309274</v>
      </c>
      <c r="O49" s="2">
        <f t="shared" si="6"/>
        <v>232570</v>
      </c>
    </row>
    <row r="50" spans="1:15" ht="13.5" thickBot="1">
      <c r="A50" s="1" t="s">
        <v>12</v>
      </c>
      <c r="C50" s="12"/>
      <c r="D50" s="12"/>
      <c r="E50" s="12"/>
      <c r="F50" s="12"/>
      <c r="G50" s="12"/>
      <c r="H50" s="12"/>
      <c r="I50" s="12"/>
      <c r="J50" s="12"/>
      <c r="K50" s="12"/>
      <c r="L50" s="12"/>
      <c r="M50" s="12"/>
      <c r="N50" s="12"/>
      <c r="O50" s="12"/>
    </row>
    <row r="52" spans="1:15" ht="12.75">
      <c r="A52" s="1" t="s">
        <v>46</v>
      </c>
      <c r="C52" s="2">
        <v>570038</v>
      </c>
      <c r="D52" s="2">
        <v>567537</v>
      </c>
      <c r="E52" s="2">
        <v>636319</v>
      </c>
      <c r="F52" s="2">
        <v>551163</v>
      </c>
      <c r="G52" s="2">
        <v>178013</v>
      </c>
      <c r="H52" s="2">
        <v>160818</v>
      </c>
      <c r="I52" s="2">
        <v>156029</v>
      </c>
      <c r="J52" s="2">
        <v>-229084</v>
      </c>
      <c r="K52" s="2">
        <v>-175929</v>
      </c>
      <c r="L52" s="2">
        <v>10730</v>
      </c>
      <c r="M52" s="2">
        <v>287223</v>
      </c>
      <c r="N52" s="2">
        <v>233174</v>
      </c>
      <c r="O52" s="2">
        <v>322413</v>
      </c>
    </row>
    <row r="53" ht="12.75">
      <c r="A53" s="1" t="s">
        <v>44</v>
      </c>
    </row>
    <row r="54" spans="1:15" ht="12.75">
      <c r="A54" s="1" t="s">
        <v>60</v>
      </c>
      <c r="C54" s="2">
        <v>269204</v>
      </c>
      <c r="D54" s="2">
        <v>358428</v>
      </c>
      <c r="E54" s="2">
        <v>363425</v>
      </c>
      <c r="F54" s="2">
        <v>486062</v>
      </c>
      <c r="G54" s="2">
        <v>753458</v>
      </c>
      <c r="H54" s="2">
        <v>618221</v>
      </c>
      <c r="I54" s="2">
        <v>703437</v>
      </c>
      <c r="J54" s="2">
        <v>1105662</v>
      </c>
      <c r="K54" s="2">
        <v>1023741</v>
      </c>
      <c r="L54" s="2">
        <v>649535</v>
      </c>
      <c r="M54" s="2">
        <v>63242</v>
      </c>
      <c r="N54" s="2">
        <v>83711</v>
      </c>
      <c r="O54" s="2">
        <v>47711</v>
      </c>
    </row>
    <row r="55" spans="1:15" ht="13.5" thickBot="1">
      <c r="A55" s="1" t="s">
        <v>53</v>
      </c>
      <c r="C55" s="12"/>
      <c r="D55" s="12"/>
      <c r="E55" s="12"/>
      <c r="F55" s="12"/>
      <c r="G55" s="12"/>
      <c r="H55" s="12"/>
      <c r="I55" s="12"/>
      <c r="J55" s="12"/>
      <c r="K55" s="12"/>
      <c r="L55" s="12"/>
      <c r="M55" s="12"/>
      <c r="N55" s="12"/>
      <c r="O55" s="12"/>
    </row>
    <row r="57" spans="1:3" ht="12.75">
      <c r="A57" s="9" t="s">
        <v>13</v>
      </c>
      <c r="B57" s="10"/>
      <c r="C57" s="10"/>
    </row>
    <row r="58" spans="1:3" ht="12.75">
      <c r="A58" s="9" t="s">
        <v>14</v>
      </c>
      <c r="B58" s="10"/>
      <c r="C58" s="10"/>
    </row>
    <row r="59" spans="1:15" ht="12.75">
      <c r="A59" s="1" t="s">
        <v>15</v>
      </c>
      <c r="C59" s="2">
        <v>49521</v>
      </c>
      <c r="D59" s="2">
        <v>98615</v>
      </c>
      <c r="E59" s="2">
        <v>93652</v>
      </c>
      <c r="F59" s="2">
        <v>98142</v>
      </c>
      <c r="G59" s="2">
        <v>148737</v>
      </c>
      <c r="H59" s="2">
        <v>159361</v>
      </c>
      <c r="I59" s="2">
        <v>198577</v>
      </c>
      <c r="J59" s="2">
        <v>145337</v>
      </c>
      <c r="K59" s="2">
        <v>459083</v>
      </c>
      <c r="L59" s="2">
        <v>313979</v>
      </c>
      <c r="M59" s="2">
        <v>148188</v>
      </c>
      <c r="N59" s="2">
        <v>173291</v>
      </c>
      <c r="O59" s="2">
        <v>130173</v>
      </c>
    </row>
    <row r="60" ht="12.75">
      <c r="A60" s="1" t="s">
        <v>16</v>
      </c>
    </row>
    <row r="61" spans="1:15" ht="12.75">
      <c r="A61" s="17" t="s">
        <v>18</v>
      </c>
      <c r="B61" s="18"/>
      <c r="C61" s="18">
        <v>-98643</v>
      </c>
      <c r="D61" s="2">
        <v>-54852</v>
      </c>
      <c r="E61" s="2">
        <v>-131683</v>
      </c>
      <c r="F61" s="2">
        <v>-114186</v>
      </c>
      <c r="G61" s="2">
        <v>-247600</v>
      </c>
      <c r="H61" s="2">
        <v>-103443</v>
      </c>
      <c r="I61" s="2">
        <v>-462154</v>
      </c>
      <c r="J61" s="2">
        <v>-177776</v>
      </c>
      <c r="K61" s="2">
        <v>-244496</v>
      </c>
      <c r="L61" s="2">
        <v>101982</v>
      </c>
      <c r="M61" s="2">
        <v>-241075</v>
      </c>
      <c r="N61" s="2">
        <v>24683</v>
      </c>
      <c r="O61" s="2">
        <v>-273208</v>
      </c>
    </row>
    <row r="62" spans="1:3" ht="12.75">
      <c r="A62" s="17" t="s">
        <v>19</v>
      </c>
      <c r="B62" s="18"/>
      <c r="C62" s="18"/>
    </row>
    <row r="63" spans="1:15" ht="12.75">
      <c r="A63" s="1" t="s">
        <v>17</v>
      </c>
      <c r="C63" s="2">
        <v>-181340</v>
      </c>
      <c r="D63" s="2">
        <v>-146408</v>
      </c>
      <c r="E63" s="2">
        <v>-194472</v>
      </c>
      <c r="F63" s="2">
        <v>-456497</v>
      </c>
      <c r="G63" s="2">
        <v>-188295</v>
      </c>
      <c r="H63" s="2">
        <v>-167592</v>
      </c>
      <c r="I63" s="2">
        <v>-540612</v>
      </c>
      <c r="J63" s="2">
        <v>-279543</v>
      </c>
      <c r="K63" s="2">
        <v>-316757</v>
      </c>
      <c r="L63" s="2">
        <v>-257464</v>
      </c>
      <c r="M63" s="2">
        <v>-285138</v>
      </c>
      <c r="N63" s="2">
        <v>-118826</v>
      </c>
      <c r="O63" s="2">
        <v>-273778</v>
      </c>
    </row>
    <row r="64" ht="12.75">
      <c r="A64" s="1" t="s">
        <v>20</v>
      </c>
    </row>
    <row r="65" spans="1:15" ht="12.75">
      <c r="A65" s="1" t="s">
        <v>21</v>
      </c>
      <c r="C65" s="2">
        <v>18112</v>
      </c>
      <c r="D65" s="2">
        <v>-100420</v>
      </c>
      <c r="E65" s="2">
        <v>-112536</v>
      </c>
      <c r="F65" s="2">
        <v>36773</v>
      </c>
      <c r="G65" s="2">
        <v>110181</v>
      </c>
      <c r="H65" s="2">
        <v>-166322</v>
      </c>
      <c r="I65" s="2">
        <v>-96532</v>
      </c>
      <c r="J65" s="2">
        <v>55718</v>
      </c>
      <c r="K65" s="2">
        <v>110754</v>
      </c>
      <c r="L65" s="2">
        <v>170332</v>
      </c>
      <c r="M65" s="2">
        <v>74048</v>
      </c>
      <c r="N65" s="2">
        <v>-157544</v>
      </c>
      <c r="O65" s="2">
        <v>178942</v>
      </c>
    </row>
    <row r="66" spans="1:15" ht="13.5" thickBot="1">
      <c r="A66" s="1" t="s">
        <v>22</v>
      </c>
      <c r="C66" s="12"/>
      <c r="D66" s="12"/>
      <c r="E66" s="12"/>
      <c r="F66" s="12"/>
      <c r="G66" s="12"/>
      <c r="H66" s="12"/>
      <c r="I66" s="12"/>
      <c r="J66" s="12"/>
      <c r="K66" s="12"/>
      <c r="L66" s="12"/>
      <c r="M66" s="12"/>
      <c r="N66" s="12"/>
      <c r="O66" s="12"/>
    </row>
    <row r="68" spans="1:3" ht="12.75">
      <c r="A68" s="9" t="s">
        <v>23</v>
      </c>
      <c r="B68" s="10"/>
      <c r="C68" s="10"/>
    </row>
    <row r="69" spans="1:3" ht="12.75">
      <c r="A69" s="9" t="s">
        <v>24</v>
      </c>
      <c r="B69" s="10"/>
      <c r="C69" s="10"/>
    </row>
    <row r="70" spans="1:15" ht="14.25">
      <c r="A70" s="19" t="s">
        <v>86</v>
      </c>
      <c r="B70" s="2" t="s">
        <v>26</v>
      </c>
      <c r="C70" s="2">
        <v>-3</v>
      </c>
      <c r="D70" s="2">
        <v>-1</v>
      </c>
      <c r="E70" s="2">
        <v>-15</v>
      </c>
      <c r="F70" s="27">
        <v>0.1</v>
      </c>
      <c r="G70" s="2">
        <v>-8</v>
      </c>
      <c r="H70" s="2">
        <v>2</v>
      </c>
      <c r="I70" s="2">
        <v>5</v>
      </c>
      <c r="J70" s="2">
        <v>6</v>
      </c>
      <c r="K70" s="2">
        <v>24</v>
      </c>
      <c r="L70" s="2">
        <v>30</v>
      </c>
      <c r="M70" s="2">
        <v>8</v>
      </c>
      <c r="N70" s="2">
        <v>12</v>
      </c>
      <c r="O70" s="2">
        <v>10</v>
      </c>
    </row>
    <row r="71" spans="1:2" ht="12.75">
      <c r="A71" s="1" t="s">
        <v>25</v>
      </c>
      <c r="B71" s="2" t="s">
        <v>27</v>
      </c>
    </row>
    <row r="72" spans="1:15" ht="14.25">
      <c r="A72" s="19" t="s">
        <v>83</v>
      </c>
      <c r="B72" s="2" t="s">
        <v>26</v>
      </c>
      <c r="C72" s="2">
        <v>0</v>
      </c>
      <c r="D72" s="2">
        <v>0</v>
      </c>
      <c r="E72" s="2">
        <v>1</v>
      </c>
      <c r="F72" s="2">
        <v>1</v>
      </c>
      <c r="G72" s="2">
        <v>1</v>
      </c>
      <c r="H72" s="2">
        <v>1</v>
      </c>
      <c r="I72" s="2">
        <v>3</v>
      </c>
      <c r="J72" s="2">
        <v>3</v>
      </c>
      <c r="K72" s="2">
        <v>10</v>
      </c>
      <c r="L72" s="2">
        <v>15</v>
      </c>
      <c r="M72" s="2">
        <v>6</v>
      </c>
      <c r="N72" s="2">
        <v>8</v>
      </c>
      <c r="O72" s="2">
        <v>3</v>
      </c>
    </row>
    <row r="73" spans="1:2" ht="12.75">
      <c r="A73" s="1" t="s">
        <v>28</v>
      </c>
      <c r="B73" s="2" t="s">
        <v>27</v>
      </c>
    </row>
    <row r="74" spans="1:15" s="19" customFormat="1" ht="14.25">
      <c r="A74" s="19" t="s">
        <v>84</v>
      </c>
      <c r="B74" s="20"/>
      <c r="C74" s="2">
        <v>0</v>
      </c>
      <c r="D74" s="2">
        <v>0</v>
      </c>
      <c r="E74" s="20" t="s">
        <v>54</v>
      </c>
      <c r="F74" s="20" t="s">
        <v>54</v>
      </c>
      <c r="G74" s="20" t="s">
        <v>54</v>
      </c>
      <c r="H74" s="20">
        <v>0.78</v>
      </c>
      <c r="I74" s="20">
        <v>0.51</v>
      </c>
      <c r="J74" s="20">
        <v>0.51</v>
      </c>
      <c r="K74" s="20">
        <v>0.57</v>
      </c>
      <c r="L74" s="20">
        <v>0.52</v>
      </c>
      <c r="M74" s="20">
        <v>0.71</v>
      </c>
      <c r="N74" s="20">
        <v>0.73</v>
      </c>
      <c r="O74" s="20">
        <v>0.56</v>
      </c>
    </row>
    <row r="75" spans="1:5" ht="12.75">
      <c r="A75" s="1" t="s">
        <v>31</v>
      </c>
      <c r="D75" s="22"/>
      <c r="E75" s="22"/>
    </row>
    <row r="76" spans="1:15" ht="14.25">
      <c r="A76" s="19" t="s">
        <v>89</v>
      </c>
      <c r="B76" s="2" t="s">
        <v>26</v>
      </c>
      <c r="C76" s="2">
        <v>2</v>
      </c>
      <c r="D76" s="22">
        <v>4</v>
      </c>
      <c r="E76" s="22">
        <v>5</v>
      </c>
      <c r="F76" s="2">
        <v>5</v>
      </c>
      <c r="G76" s="2">
        <v>8</v>
      </c>
      <c r="H76" s="2">
        <v>8</v>
      </c>
      <c r="I76" s="2">
        <v>10</v>
      </c>
      <c r="J76" s="2">
        <v>8</v>
      </c>
      <c r="K76" s="2">
        <v>27</v>
      </c>
      <c r="L76" s="2">
        <v>20</v>
      </c>
      <c r="M76" s="2">
        <v>11</v>
      </c>
      <c r="N76" s="2">
        <v>14</v>
      </c>
      <c r="O76" s="2">
        <v>12</v>
      </c>
    </row>
    <row r="77" spans="1:5" ht="12.75">
      <c r="A77" s="1" t="s">
        <v>78</v>
      </c>
      <c r="B77" s="2" t="s">
        <v>27</v>
      </c>
      <c r="D77" s="22"/>
      <c r="E77" s="22"/>
    </row>
    <row r="78" spans="1:15" ht="13.5">
      <c r="A78" s="19" t="s">
        <v>87</v>
      </c>
      <c r="B78" s="2" t="s">
        <v>26</v>
      </c>
      <c r="C78" s="2">
        <v>26</v>
      </c>
      <c r="D78" s="22">
        <v>36</v>
      </c>
      <c r="E78" s="22">
        <v>52</v>
      </c>
      <c r="F78" s="2">
        <v>67</v>
      </c>
      <c r="G78" s="2">
        <v>69</v>
      </c>
      <c r="H78" s="2">
        <v>77</v>
      </c>
      <c r="I78" s="2">
        <v>80</v>
      </c>
      <c r="J78" s="2">
        <v>76</v>
      </c>
      <c r="K78" s="2">
        <v>70</v>
      </c>
      <c r="L78" s="2">
        <v>55</v>
      </c>
      <c r="M78" s="2">
        <v>31</v>
      </c>
      <c r="N78" s="2">
        <v>24</v>
      </c>
      <c r="O78" s="2">
        <v>18</v>
      </c>
    </row>
    <row r="79" spans="1:5" ht="12.75">
      <c r="A79" s="1" t="s">
        <v>85</v>
      </c>
      <c r="B79" s="2" t="s">
        <v>27</v>
      </c>
      <c r="D79" s="22"/>
      <c r="E79" s="22"/>
    </row>
    <row r="80" spans="1:15" ht="12.75">
      <c r="A80" s="1" t="s">
        <v>29</v>
      </c>
      <c r="B80" s="2" t="s">
        <v>2</v>
      </c>
      <c r="C80" s="2">
        <v>0</v>
      </c>
      <c r="D80" s="22">
        <v>0</v>
      </c>
      <c r="E80" s="22">
        <v>12368</v>
      </c>
      <c r="F80" s="2">
        <v>12385</v>
      </c>
      <c r="G80" s="2">
        <v>12397</v>
      </c>
      <c r="H80" s="2">
        <v>24895</v>
      </c>
      <c r="I80" s="2">
        <v>53441</v>
      </c>
      <c r="J80" s="2">
        <v>57184</v>
      </c>
      <c r="K80" s="2">
        <v>170142</v>
      </c>
      <c r="L80" s="2">
        <v>244127</v>
      </c>
      <c r="M80" s="2">
        <v>78407</v>
      </c>
      <c r="N80" s="2">
        <v>107591</v>
      </c>
      <c r="O80" s="2">
        <v>38985</v>
      </c>
    </row>
    <row r="81" spans="1:15" s="21" customFormat="1" ht="13.5" thickBot="1">
      <c r="A81" s="21" t="s">
        <v>30</v>
      </c>
      <c r="B81" s="22" t="s">
        <v>3</v>
      </c>
      <c r="C81" s="23"/>
      <c r="D81" s="23"/>
      <c r="E81" s="23"/>
      <c r="F81" s="23"/>
      <c r="G81" s="23"/>
      <c r="H81" s="23"/>
      <c r="I81" s="23"/>
      <c r="J81" s="23"/>
      <c r="K81" s="23"/>
      <c r="L81" s="23"/>
      <c r="M81" s="23"/>
      <c r="N81" s="23"/>
      <c r="O81" s="23"/>
    </row>
    <row r="82" spans="4:5" ht="12.75">
      <c r="D82" s="22"/>
      <c r="E82" s="22"/>
    </row>
    <row r="83" spans="1:15" ht="45" customHeight="1">
      <c r="A83" s="30" t="s">
        <v>70</v>
      </c>
      <c r="B83" s="30"/>
      <c r="C83" s="30"/>
      <c r="D83" s="30"/>
      <c r="E83" s="30"/>
      <c r="F83" s="30"/>
      <c r="G83" s="30"/>
      <c r="H83" s="30"/>
      <c r="I83" s="30"/>
      <c r="J83" s="30"/>
      <c r="K83" s="30"/>
      <c r="L83" s="30"/>
      <c r="M83" s="30"/>
      <c r="N83" s="30"/>
      <c r="O83" s="30"/>
    </row>
    <row r="85" spans="1:15" ht="43.5" customHeight="1">
      <c r="A85" s="30" t="s">
        <v>62</v>
      </c>
      <c r="B85" s="30"/>
      <c r="C85" s="30"/>
      <c r="D85" s="30"/>
      <c r="E85" s="30"/>
      <c r="F85" s="30"/>
      <c r="G85" s="30"/>
      <c r="H85" s="30"/>
      <c r="I85" s="30"/>
      <c r="J85" s="30"/>
      <c r="K85" s="30"/>
      <c r="L85" s="30"/>
      <c r="M85" s="30"/>
      <c r="N85" s="30"/>
      <c r="O85" s="30"/>
    </row>
    <row r="86" spans="1:15" ht="12.75">
      <c r="A86" s="24"/>
      <c r="B86" s="24"/>
      <c r="C86" s="24"/>
      <c r="D86" s="24"/>
      <c r="E86" s="24"/>
      <c r="F86" s="24"/>
      <c r="G86" s="24"/>
      <c r="H86" s="24"/>
      <c r="I86" s="24"/>
      <c r="J86" s="24"/>
      <c r="K86" s="24"/>
      <c r="L86" s="24"/>
      <c r="M86" s="24"/>
      <c r="N86" s="24"/>
      <c r="O86" s="24"/>
    </row>
    <row r="87" spans="1:15" ht="33" customHeight="1">
      <c r="A87" s="30" t="s">
        <v>63</v>
      </c>
      <c r="B87" s="30"/>
      <c r="C87" s="30"/>
      <c r="D87" s="30"/>
      <c r="E87" s="30"/>
      <c r="F87" s="30"/>
      <c r="G87" s="30"/>
      <c r="H87" s="30"/>
      <c r="I87" s="30"/>
      <c r="J87" s="30"/>
      <c r="K87" s="30"/>
      <c r="L87" s="30"/>
      <c r="M87" s="30"/>
      <c r="N87" s="30"/>
      <c r="O87" s="30"/>
    </row>
    <row r="88" spans="1:15" ht="12.75">
      <c r="A88" s="24"/>
      <c r="B88" s="25"/>
      <c r="C88" s="25"/>
      <c r="D88" s="25"/>
      <c r="E88" s="25"/>
      <c r="F88" s="25"/>
      <c r="G88" s="25"/>
      <c r="H88" s="25"/>
      <c r="I88" s="25"/>
      <c r="J88" s="25"/>
      <c r="K88" s="25"/>
      <c r="L88" s="25"/>
      <c r="M88" s="25"/>
      <c r="N88" s="25"/>
      <c r="O88" s="25"/>
    </row>
    <row r="89" spans="1:15" ht="72" customHeight="1">
      <c r="A89" s="30" t="s">
        <v>64</v>
      </c>
      <c r="B89" s="30"/>
      <c r="C89" s="30"/>
      <c r="D89" s="30"/>
      <c r="E89" s="30"/>
      <c r="F89" s="30"/>
      <c r="G89" s="30"/>
      <c r="H89" s="30"/>
      <c r="I89" s="30"/>
      <c r="J89" s="30"/>
      <c r="K89" s="30"/>
      <c r="L89" s="30"/>
      <c r="M89" s="30"/>
      <c r="N89" s="30"/>
      <c r="O89" s="30"/>
    </row>
    <row r="90" spans="1:15" ht="74.25" customHeight="1">
      <c r="A90" s="30" t="s">
        <v>88</v>
      </c>
      <c r="B90" s="30"/>
      <c r="C90" s="30"/>
      <c r="D90" s="30"/>
      <c r="E90" s="30"/>
      <c r="F90" s="30"/>
      <c r="G90" s="30"/>
      <c r="H90" s="30"/>
      <c r="I90" s="30"/>
      <c r="J90" s="30"/>
      <c r="K90" s="30"/>
      <c r="L90" s="30"/>
      <c r="M90" s="30"/>
      <c r="N90" s="30"/>
      <c r="O90" s="30"/>
    </row>
  </sheetData>
  <sheetProtection/>
  <mergeCells count="5">
    <mergeCell ref="A89:O89"/>
    <mergeCell ref="A90:O90"/>
    <mergeCell ref="A85:O85"/>
    <mergeCell ref="A87:O87"/>
    <mergeCell ref="A83:O83"/>
  </mergeCells>
  <printOptions/>
  <pageMargins left="0.7" right="0.7" top="0.75" bottom="0.75" header="0.3" footer="0.3"/>
  <pageSetup fitToHeight="2" fitToWidth="1" horizontalDpi="600" verticalDpi="600" orientation="landscape" paperSize="9" scale="64"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Vivian Li</cp:lastModifiedBy>
  <cp:lastPrinted>2014-03-13T10:49:43Z</cp:lastPrinted>
  <dcterms:created xsi:type="dcterms:W3CDTF">2011-08-26T03:41:31Z</dcterms:created>
  <dcterms:modified xsi:type="dcterms:W3CDTF">2017-03-08T06:56:14Z</dcterms:modified>
  <cp:category/>
  <cp:version/>
  <cp:contentType/>
  <cp:contentStatus/>
</cp:coreProperties>
</file>